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<sst xmlns="http://schemas.openxmlformats.org/spreadsheetml/2006/main" count="442" uniqueCount="244">
  <si>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</si>
  <si>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</si>
  <si>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</si>
  <si>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</si>
  <si>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</si>
  <si>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</si>
  <si>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</si>
  <si>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</si>
  <si>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</si>
  <si>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</si>
  <si>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</si>
  <si>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</si>
  <si>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</si>
  <si>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</si>
  <si>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</si>
  <si>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</si>
  <si>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</si>
  <si>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</si>
  <si>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</si>
  <si>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</si>
  <si>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</si>
  <si>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</si>
  <si>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</si>
  <si>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</si>
  <si>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</si>
  <si>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</si>
  <si>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</si>
  <si>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</si>
  <si>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</si>
  <si>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</si>
  <si>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</si>
  <si>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</si>
  <si>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</si>
  <si>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</si>
  <si>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</si>
  <si>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</si>
  <si>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</si>
  <si>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</si>
  <si>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</si>
  <si>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</si>
  <si>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</si>
  <si>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</si>
  <si>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</si>
  <si>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</si>
  <si>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</si>
  <si>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</si>
  <si>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</si>
  <si>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</si>
  <si>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</si>
  <si>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</si>
  <si>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</si>
  <si>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</si>
  <si>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</si>
  <si>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</si>
  <si>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</si>
  <si>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</si>
  <si>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</si>
  <si>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</si>
  <si>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</si>
  <si>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</si>
  <si>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</si>
  <si>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</si>
  <si>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</si>
  <si>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</si>
  <si>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</si>
  <si>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</si>
  <si>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</si>
  <si>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</si>
  <si>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</si>
  <si>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</si>
  <si>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</si>
  <si>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</si>
  <si>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</si>
  <si>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</si>
  <si>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</si>
  <si>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</si>
  <si>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</si>
  <si>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</si>
  <si>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</si>
  <si>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</si>
  <si>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</si>
  <si>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</si>
  <si>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</si>
  <si>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</si>
  <si>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</si>
  <si>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</si>
  <si>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</si>
  <si>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</si>
  <si>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</si>
  <si>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</si>
  <si>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</si>
  <si>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</si>
  <si>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</si>
  <si>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</si>
  <si>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</si>
  <si>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</si>
  <si>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</si>
  <si>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</si>
  <si>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</si>
  <si>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</si>
  <si>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</si>
  <si>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</si>
  <si>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</si>
  <si>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</si>
  <si>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</si>
  <si>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</si>
  <si>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</si>
  <si>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</si>
  <si>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</si>
  <si>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</si>
  <si>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</si>
  <si>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</si>
  <si>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</si>
  <si>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</si>
  <si>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</si>
  <si>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</si>
  <si>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</si>
  <si>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</si>
  <si>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</si>
  <si>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</si>
  <si>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</si>
  <si>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</si>
  <si>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</si>
  <si>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</si>
  <si>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</si>
  <si>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</si>
  <si>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</si>
  <si>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</si>
  <si>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</si>
  <si>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</si>
  <si>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</si>
  <si>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</si>
  <si>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</si>
  <si>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</si>
  <si>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</si>
  <si>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</si>
  <si>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</si>
  <si>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</si>
  <si>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</si>
  <si>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</si>
  <si>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</si>
  <si>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</si>
  <si>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</si>
  <si>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</si>
  <si>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</si>
  <si>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</si>
  <si>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</si>
  <si>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</si>
  <si>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</si>
  <si>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</si>
  <si>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</si>
  <si>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</si>
  <si>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</si>
  <si>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</si>
  <si>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</si>
  <si>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</si>
  <si>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</si>
  <si>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</si>
  <si>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</si>
  <si>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</si>
  <si>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</si>
  <si>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</si>
  <si>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</si>
  <si>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</si>
  <si>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</si>
  <si>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</si>
  <si>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</si>
  <si>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</si>
  <si>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</si>
  <si>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</si>
  <si>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</si>
  <si>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</si>
  <si>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</si>
  <si>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</si>
  <si>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</si>
  <si>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</si>
  <si>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</si>
  <si>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</si>
  <si>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</si>
  <si>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</si>
  <si>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</si>
  <si>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</si>
  <si>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</si>
  <si>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</si>
  <si>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</si>
  <si>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</si>
  <si>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</si>
  <si>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</si>
  <si>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</si>
  <si>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</si>
  <si>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</si>
  <si>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</si>
  <si>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</si>
  <si>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</si>
  <si>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</si>
  <si>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</si>
  <si>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</si>
  <si>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</si>
  <si>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</si>
  <si>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Contact: Leslie Meyer at:  leslie.meyer@usda.gov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</si>
  <si>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</si>
  <si>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</si>
  <si>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</si>
  <si>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</si>
  <si>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</si>
  <si>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</si>
  <si>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</si>
  <si>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</si>
  <si>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</si>
  <si>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</si>
  <si>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</si>
  <si>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</si>
  <si>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</si>
  <si>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</si>
  <si>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</si>
  <si>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</si>
  <si>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Aug.</t>
  </si>
  <si>
    <t>Sep.</t>
  </si>
  <si>
    <t>Oct.</t>
  </si>
  <si>
    <t>Nov.</t>
  </si>
  <si>
    <t>Dec.</t>
  </si>
  <si>
    <t>2021/22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</si>
  <si>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</si>
  <si>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</si>
  <si>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</si>
  <si>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</si>
  <si>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t>Created December 13, 2022</t>
  </si>
  <si>
    <t>Table 10—U.S. cotton acreage, yield, and production estimates, 2021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</si>
  <si>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</si>
  <si>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</si>
  <si>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</si>
  <si>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</si>
  <si>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Last update: 12/13/22.</t>
  </si>
  <si>
    <t>Sources: USDA, Economic Research Service using data from USDA, National Agricultural Statistics</t>
  </si>
  <si>
    <t>Service and U.S. Department of Commerce, Bureau of the Census.</t>
  </si>
  <si>
    <t xml:space="preserve">Sources: USDA, Economic Research Service using data from USDA, Farm Service Agency; USDA, 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</si>
  <si>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</si>
  <si>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t xml:space="preserve">Sources: USDA, Economic Research Service using data from USDA, Agricultural Marketing Service, </t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</si>
  <si>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</si>
  <si>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>Note: Raw-fiber-equivalent pounds. Data for 2022 are preliminary.</t>
  </si>
  <si>
    <t xml:space="preserve">Source: USDA, Economic Research Service using data from U.S. Department of Commerce, 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</si>
  <si>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2022 </t>
    </r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</si>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</sst>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6" fillId="0" borderId="0" xfId="53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right"/>
    </xf>
    <xf numFmtId="0" fontId="55" fillId="0" borderId="11" xfId="0" applyFont="1" applyBorder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188</v>
      </c>
    </row>
    <row r="3" ht="15">
      <c r="A3" s="8"/>
    </row>
    <row r="4" ht="14.25">
      <c r="A4" t="s">
        <v>226</v>
      </c>
    </row>
    <row r="6" ht="14.25">
      <c r="A6" t="s">
        <v>0</v>
      </c>
    </row>
    <row r="8" ht="14.25">
      <c r="A8" s="7" t="s">
        <v>44</v>
      </c>
    </row>
    <row r="9" ht="14.25">
      <c r="A9" s="7"/>
    </row>
    <row r="10" ht="14.25">
      <c r="A10" s="7" t="s">
        <v>35</v>
      </c>
    </row>
    <row r="11" ht="14.25">
      <c r="A11" s="7"/>
    </row>
    <row r="12" ht="14.25">
      <c r="A12" s="7" t="s">
        <v>37</v>
      </c>
    </row>
    <row r="13" ht="14.25">
      <c r="A13" s="7"/>
    </row>
    <row r="14" ht="14.25">
      <c r="A14" s="7" t="s">
        <v>38</v>
      </c>
    </row>
    <row r="15" ht="14.25">
      <c r="A15" s="7"/>
    </row>
    <row r="16" ht="14.25">
      <c r="A16" s="7" t="s">
        <v>39</v>
      </c>
    </row>
    <row r="17" ht="14.25">
      <c r="A17" s="7"/>
    </row>
    <row r="18" ht="14.25">
      <c r="A18" s="7" t="s">
        <v>40</v>
      </c>
    </row>
    <row r="19" ht="14.25">
      <c r="A19" s="7"/>
    </row>
    <row r="20" ht="14.25">
      <c r="A20" s="7" t="s">
        <v>41</v>
      </c>
    </row>
    <row r="21" ht="14.25">
      <c r="A21" s="7"/>
    </row>
    <row r="22" ht="14.25">
      <c r="A22" s="7" t="s">
        <v>42</v>
      </c>
    </row>
    <row r="23" ht="14.25">
      <c r="A23" s="7"/>
    </row>
    <row r="24" ht="14.25">
      <c r="A24" s="7" t="s">
        <v>43</v>
      </c>
    </row>
    <row r="26" ht="14.25">
      <c r="A26" s="7" t="s">
        <v>227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199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98" t="s">
        <v>197</v>
      </c>
      <c r="B1" s="98"/>
      <c r="C1" s="98"/>
      <c r="D1" s="99"/>
      <c r="E1" s="99"/>
      <c r="F1" s="30"/>
    </row>
    <row r="2" spans="1:6" ht="14.25">
      <c r="A2" s="100"/>
      <c r="B2" s="134" t="s">
        <v>216</v>
      </c>
      <c r="C2" s="134" t="s">
        <v>217</v>
      </c>
      <c r="D2" s="134" t="s">
        <v>218</v>
      </c>
      <c r="E2" s="134" t="s">
        <v>218</v>
      </c>
      <c r="F2" s="30"/>
    </row>
    <row r="3" spans="1:6" ht="14.25">
      <c r="A3" s="101" t="s">
        <v>104</v>
      </c>
      <c r="B3" s="48">
        <v>2022</v>
      </c>
      <c r="C3" s="48">
        <v>2022</v>
      </c>
      <c r="D3" s="48">
        <v>2022</v>
      </c>
      <c r="E3" s="48">
        <v>2021</v>
      </c>
      <c r="F3" s="30"/>
    </row>
    <row r="4" spans="1:6" ht="8.25" customHeight="1">
      <c r="A4" s="102"/>
      <c r="B4" s="68"/>
      <c r="C4" s="68"/>
      <c r="D4" s="68"/>
      <c r="E4" s="68"/>
      <c r="F4" s="30"/>
    </row>
    <row r="5" spans="1:6" ht="14.25">
      <c r="A5" s="100"/>
      <c r="B5" s="120" t="s">
        <v>148</v>
      </c>
      <c r="C5" s="120"/>
      <c r="D5" s="120"/>
      <c r="E5" s="120"/>
      <c r="F5" s="30"/>
    </row>
    <row r="6" spans="1:6" ht="8.25" customHeight="1">
      <c r="A6" s="100"/>
      <c r="B6" s="60"/>
      <c r="C6" s="49"/>
      <c r="D6" s="62"/>
      <c r="E6" s="62"/>
      <c r="F6" s="30"/>
    </row>
    <row r="7" spans="1:6" ht="14.25">
      <c r="A7" s="100" t="s">
        <v>106</v>
      </c>
      <c r="B7" s="103">
        <v>117984.4</v>
      </c>
      <c r="C7" s="103">
        <v>113391.7</v>
      </c>
      <c r="D7" s="103">
        <v>102173.4</v>
      </c>
      <c r="E7" s="103">
        <v>110413.3</v>
      </c>
      <c r="F7" s="31"/>
    </row>
    <row r="8" spans="1:6" ht="14.25">
      <c r="A8" s="100" t="s">
        <v>149</v>
      </c>
      <c r="B8" s="103">
        <v>270.3</v>
      </c>
      <c r="C8" s="103">
        <v>123.7</v>
      </c>
      <c r="D8" s="103">
        <v>150.2</v>
      </c>
      <c r="E8" s="103">
        <v>157.4</v>
      </c>
      <c r="F8" s="31"/>
    </row>
    <row r="9" spans="1:6" ht="14.25">
      <c r="A9" s="100" t="s">
        <v>107</v>
      </c>
      <c r="B9" s="103">
        <v>8318</v>
      </c>
      <c r="C9" s="103">
        <v>7627.4</v>
      </c>
      <c r="D9" s="103">
        <v>8218.2</v>
      </c>
      <c r="E9" s="103">
        <v>10082.7</v>
      </c>
      <c r="F9" s="31"/>
    </row>
    <row r="10" spans="1:6" ht="14.25">
      <c r="A10" s="100" t="s">
        <v>150</v>
      </c>
      <c r="B10" s="103">
        <v>134.7</v>
      </c>
      <c r="C10" s="103">
        <v>176.6</v>
      </c>
      <c r="D10" s="103">
        <v>113.6</v>
      </c>
      <c r="E10" s="103">
        <v>199.2</v>
      </c>
      <c r="F10" s="31"/>
    </row>
    <row r="11" spans="1:6" ht="14.25">
      <c r="A11" s="100" t="s">
        <v>108</v>
      </c>
      <c r="B11" s="103">
        <v>20358.6</v>
      </c>
      <c r="C11" s="103">
        <v>17676.3</v>
      </c>
      <c r="D11" s="103">
        <v>16668.3</v>
      </c>
      <c r="E11" s="103">
        <v>21547.9</v>
      </c>
      <c r="F11" s="31"/>
    </row>
    <row r="12" spans="1:6" ht="14.25">
      <c r="A12" s="100" t="s">
        <v>109</v>
      </c>
      <c r="B12" s="103">
        <v>4617</v>
      </c>
      <c r="C12" s="103">
        <v>5076.4</v>
      </c>
      <c r="D12" s="103">
        <v>2877.4</v>
      </c>
      <c r="E12" s="103">
        <v>6788.4</v>
      </c>
      <c r="F12" s="31"/>
    </row>
    <row r="13" spans="1:6" ht="14.25">
      <c r="A13" s="100" t="s">
        <v>110</v>
      </c>
      <c r="B13" s="103">
        <v>4133.9</v>
      </c>
      <c r="C13" s="103">
        <v>3969.4</v>
      </c>
      <c r="D13" s="103">
        <v>4063.3</v>
      </c>
      <c r="E13" s="103">
        <v>4610.2</v>
      </c>
      <c r="F13" s="31"/>
    </row>
    <row r="14" spans="1:6" ht="14.25">
      <c r="A14" s="100" t="s">
        <v>111</v>
      </c>
      <c r="B14" s="103">
        <v>128.9</v>
      </c>
      <c r="C14" s="103">
        <v>60.8</v>
      </c>
      <c r="D14" s="103">
        <v>3.6</v>
      </c>
      <c r="E14" s="103">
        <v>131.4</v>
      </c>
      <c r="F14" s="31"/>
    </row>
    <row r="15" spans="1:6" ht="14.25">
      <c r="A15" s="100" t="s">
        <v>112</v>
      </c>
      <c r="B15" s="103">
        <v>60667.6</v>
      </c>
      <c r="C15" s="103">
        <v>58788.7</v>
      </c>
      <c r="D15" s="103">
        <v>51507.4</v>
      </c>
      <c r="E15" s="103">
        <v>49065.4</v>
      </c>
      <c r="F15" s="31"/>
    </row>
    <row r="16" spans="1:6" ht="14.25">
      <c r="A16" s="100" t="s">
        <v>113</v>
      </c>
      <c r="B16" s="103">
        <v>12582.7</v>
      </c>
      <c r="C16" s="103">
        <v>13327.3</v>
      </c>
      <c r="D16" s="103">
        <v>13580.1</v>
      </c>
      <c r="E16" s="103">
        <v>14672.8</v>
      </c>
      <c r="F16" s="31"/>
    </row>
    <row r="17" spans="1:6" ht="14.25">
      <c r="A17" s="100" t="s">
        <v>114</v>
      </c>
      <c r="B17" s="103">
        <v>5895.2</v>
      </c>
      <c r="C17" s="103">
        <v>5737</v>
      </c>
      <c r="D17" s="103">
        <v>3869.9</v>
      </c>
      <c r="E17" s="103">
        <v>2372.9</v>
      </c>
      <c r="F17" s="31"/>
    </row>
    <row r="18" spans="1:6" ht="14.25">
      <c r="A18" s="100" t="s">
        <v>151</v>
      </c>
      <c r="B18" s="103">
        <v>466.9</v>
      </c>
      <c r="C18" s="103">
        <v>280.6</v>
      </c>
      <c r="D18" s="103">
        <v>362.4</v>
      </c>
      <c r="E18" s="103">
        <v>244.5</v>
      </c>
      <c r="F18" s="31"/>
    </row>
    <row r="19" spans="1:6" ht="14.25">
      <c r="A19" s="100" t="s">
        <v>115</v>
      </c>
      <c r="B19" s="103">
        <v>2105</v>
      </c>
      <c r="C19" s="103">
        <v>2310.3</v>
      </c>
      <c r="D19" s="103">
        <v>2085.2</v>
      </c>
      <c r="E19" s="103">
        <v>2854.9</v>
      </c>
      <c r="F19" s="31"/>
    </row>
    <row r="20" spans="1:6" ht="14.25">
      <c r="A20" s="100" t="s">
        <v>152</v>
      </c>
      <c r="B20" s="103">
        <v>192.6</v>
      </c>
      <c r="C20" s="103">
        <v>235.6</v>
      </c>
      <c r="D20" s="103">
        <v>214.1</v>
      </c>
      <c r="E20" s="103">
        <v>167.7</v>
      </c>
      <c r="F20" s="31"/>
    </row>
    <row r="21" spans="1:6" ht="14.25">
      <c r="A21" s="100" t="s">
        <v>153</v>
      </c>
      <c r="B21" s="103">
        <v>285</v>
      </c>
      <c r="C21" s="103">
        <v>325.6</v>
      </c>
      <c r="D21" s="103">
        <v>283.8</v>
      </c>
      <c r="E21" s="103">
        <v>389.2</v>
      </c>
      <c r="F21" s="31"/>
    </row>
    <row r="22" spans="1:6" ht="14.25">
      <c r="A22" s="100" t="s">
        <v>116</v>
      </c>
      <c r="B22" s="103">
        <v>1201.9</v>
      </c>
      <c r="C22" s="103">
        <v>1355.8</v>
      </c>
      <c r="D22" s="103">
        <v>1208.6</v>
      </c>
      <c r="E22" s="103">
        <v>1722.4</v>
      </c>
      <c r="F22" s="31"/>
    </row>
    <row r="23" spans="1:6" ht="14.25">
      <c r="A23" s="100" t="s">
        <v>117</v>
      </c>
      <c r="B23" s="103">
        <v>73.3</v>
      </c>
      <c r="C23" s="103">
        <v>98.6</v>
      </c>
      <c r="D23" s="103">
        <v>41.2</v>
      </c>
      <c r="E23" s="103">
        <v>202.4</v>
      </c>
      <c r="F23" s="31"/>
    </row>
    <row r="24" spans="1:6" ht="14.25">
      <c r="A24" s="100" t="s">
        <v>118</v>
      </c>
      <c r="B24" s="103">
        <v>2508.6</v>
      </c>
      <c r="C24" s="103">
        <v>2430.4</v>
      </c>
      <c r="D24" s="103">
        <v>2692.6</v>
      </c>
      <c r="E24" s="103">
        <v>2166.4</v>
      </c>
      <c r="F24" s="31"/>
    </row>
    <row r="25" spans="1:6" ht="14.25">
      <c r="A25" s="100" t="s">
        <v>154</v>
      </c>
      <c r="B25" s="103">
        <v>240.2</v>
      </c>
      <c r="C25" s="103">
        <v>158.7</v>
      </c>
      <c r="D25" s="103">
        <v>116</v>
      </c>
      <c r="E25" s="103">
        <v>65</v>
      </c>
      <c r="F25" s="31"/>
    </row>
    <row r="26" spans="1:6" ht="14.25">
      <c r="A26" s="100" t="s">
        <v>155</v>
      </c>
      <c r="B26" s="103">
        <v>148.8</v>
      </c>
      <c r="C26" s="103">
        <v>130.4</v>
      </c>
      <c r="D26" s="103">
        <v>144.1</v>
      </c>
      <c r="E26" s="103">
        <v>150.9</v>
      </c>
      <c r="F26" s="31"/>
    </row>
    <row r="27" spans="1:6" ht="14.25">
      <c r="A27" s="100" t="s">
        <v>119</v>
      </c>
      <c r="B27" s="103">
        <v>475.8</v>
      </c>
      <c r="C27" s="103">
        <v>322.6</v>
      </c>
      <c r="D27" s="103">
        <v>519</v>
      </c>
      <c r="E27" s="103">
        <v>378.7</v>
      </c>
      <c r="F27" s="31"/>
    </row>
    <row r="28" spans="1:6" ht="14.25">
      <c r="A28" s="100" t="s">
        <v>120</v>
      </c>
      <c r="B28" s="103">
        <v>210.1</v>
      </c>
      <c r="C28" s="103">
        <v>246.1</v>
      </c>
      <c r="D28" s="103">
        <v>238.4</v>
      </c>
      <c r="E28" s="103">
        <v>229.6</v>
      </c>
      <c r="F28" s="31"/>
    </row>
    <row r="29" spans="1:6" ht="14.25">
      <c r="A29" s="100" t="s">
        <v>156</v>
      </c>
      <c r="B29" s="103">
        <v>291.6</v>
      </c>
      <c r="C29" s="103">
        <v>240.8</v>
      </c>
      <c r="D29" s="103">
        <v>262.5</v>
      </c>
      <c r="E29" s="103">
        <v>325.9</v>
      </c>
      <c r="F29" s="31"/>
    </row>
    <row r="30" spans="1:6" ht="14.25">
      <c r="A30" s="100" t="s">
        <v>202</v>
      </c>
      <c r="B30" s="103">
        <v>81.1</v>
      </c>
      <c r="C30" s="103">
        <v>46.6</v>
      </c>
      <c r="D30" s="103">
        <v>38</v>
      </c>
      <c r="E30" s="103">
        <v>52</v>
      </c>
      <c r="F30" s="31"/>
    </row>
    <row r="31" spans="1:6" ht="14.25">
      <c r="A31" s="100" t="s">
        <v>157</v>
      </c>
      <c r="B31" s="103">
        <v>439.3</v>
      </c>
      <c r="C31" s="103">
        <v>626.6</v>
      </c>
      <c r="D31" s="103">
        <v>650.1</v>
      </c>
      <c r="E31" s="103">
        <v>518.4</v>
      </c>
      <c r="F31" s="31"/>
    </row>
    <row r="32" spans="1:6" ht="14.25">
      <c r="A32" s="100" t="s">
        <v>123</v>
      </c>
      <c r="B32" s="103">
        <v>4464.7</v>
      </c>
      <c r="C32" s="103">
        <v>3739.1</v>
      </c>
      <c r="D32" s="103">
        <v>3968</v>
      </c>
      <c r="E32" s="103">
        <v>3668.8</v>
      </c>
      <c r="F32" s="31"/>
    </row>
    <row r="33" spans="1:6" ht="14.25">
      <c r="A33" s="100" t="s">
        <v>127</v>
      </c>
      <c r="B33" s="103">
        <v>1059.8</v>
      </c>
      <c r="C33" s="103">
        <v>665.8</v>
      </c>
      <c r="D33" s="103">
        <v>771.8</v>
      </c>
      <c r="E33" s="103">
        <v>785</v>
      </c>
      <c r="F33" s="31"/>
    </row>
    <row r="34" spans="1:6" ht="14.25">
      <c r="A34" s="100" t="s">
        <v>128</v>
      </c>
      <c r="B34" s="103">
        <v>319.3</v>
      </c>
      <c r="C34" s="103">
        <v>249.2</v>
      </c>
      <c r="D34" s="103">
        <v>254.1</v>
      </c>
      <c r="E34" s="103">
        <v>255.2</v>
      </c>
      <c r="F34" s="31"/>
    </row>
    <row r="35" spans="1:6" ht="14.25">
      <c r="A35" s="100" t="s">
        <v>129</v>
      </c>
      <c r="B35" s="103">
        <v>236.3</v>
      </c>
      <c r="C35" s="103">
        <v>222.1</v>
      </c>
      <c r="D35" s="103">
        <v>261.6</v>
      </c>
      <c r="E35" s="103">
        <v>135.9</v>
      </c>
      <c r="F35" s="31"/>
    </row>
    <row r="36" spans="1:6" ht="14.25">
      <c r="A36" s="100" t="s">
        <v>131</v>
      </c>
      <c r="B36" s="103">
        <v>75.9</v>
      </c>
      <c r="C36" s="103">
        <v>96.7</v>
      </c>
      <c r="D36" s="103">
        <v>89.9</v>
      </c>
      <c r="E36" s="103">
        <v>82.3</v>
      </c>
      <c r="F36" s="31"/>
    </row>
    <row r="37" spans="1:6" ht="14.25">
      <c r="A37" s="100" t="s">
        <v>132</v>
      </c>
      <c r="B37" s="103">
        <v>870.1</v>
      </c>
      <c r="C37" s="103">
        <v>854.1</v>
      </c>
      <c r="D37" s="103">
        <v>929</v>
      </c>
      <c r="E37" s="103">
        <v>757.7</v>
      </c>
      <c r="F37" s="31"/>
    </row>
    <row r="38" spans="1:6" ht="14.25">
      <c r="A38" s="100" t="s">
        <v>158</v>
      </c>
      <c r="B38" s="103">
        <v>129</v>
      </c>
      <c r="C38" s="103">
        <v>180.3</v>
      </c>
      <c r="D38" s="103">
        <v>91.7</v>
      </c>
      <c r="E38" s="103">
        <v>148.8</v>
      </c>
      <c r="F38" s="31"/>
    </row>
    <row r="39" spans="1:6" ht="14.25">
      <c r="A39" s="100" t="s">
        <v>137</v>
      </c>
      <c r="B39" s="103">
        <v>465.2</v>
      </c>
      <c r="C39" s="103">
        <v>382.9</v>
      </c>
      <c r="D39" s="103">
        <v>450.3</v>
      </c>
      <c r="E39" s="103">
        <v>346</v>
      </c>
      <c r="F39" s="31"/>
    </row>
    <row r="40" spans="1:6" ht="14.25">
      <c r="A40" s="100" t="s">
        <v>139</v>
      </c>
      <c r="B40" s="103">
        <v>138.6</v>
      </c>
      <c r="C40" s="103">
        <v>156.4</v>
      </c>
      <c r="D40" s="103">
        <v>64.9</v>
      </c>
      <c r="E40" s="103">
        <v>117.7</v>
      </c>
      <c r="F40" s="31"/>
    </row>
    <row r="41" spans="1:6" ht="14.25">
      <c r="A41" s="100" t="s">
        <v>159</v>
      </c>
      <c r="B41" s="103">
        <v>595.4</v>
      </c>
      <c r="C41" s="103">
        <v>452.4</v>
      </c>
      <c r="D41" s="103">
        <v>345.1</v>
      </c>
      <c r="E41" s="103">
        <v>437.9</v>
      </c>
      <c r="F41" s="31"/>
    </row>
    <row r="42" spans="1:6" ht="14.25">
      <c r="A42" s="100" t="s">
        <v>160</v>
      </c>
      <c r="B42" s="103">
        <v>100.1</v>
      </c>
      <c r="C42" s="103">
        <v>80.6</v>
      </c>
      <c r="D42" s="103">
        <v>185.9</v>
      </c>
      <c r="E42" s="103">
        <v>146.3</v>
      </c>
      <c r="F42" s="31"/>
    </row>
    <row r="43" spans="1:6" ht="14.25">
      <c r="A43" s="100" t="s">
        <v>142</v>
      </c>
      <c r="B43" s="103">
        <v>484.4</v>
      </c>
      <c r="C43" s="103">
        <v>555.1</v>
      </c>
      <c r="D43" s="103">
        <v>540.9</v>
      </c>
      <c r="E43" s="103">
        <v>628.7</v>
      </c>
      <c r="F43" s="31"/>
    </row>
    <row r="44" spans="1:6" ht="14.25">
      <c r="A44" s="100" t="s">
        <v>161</v>
      </c>
      <c r="B44" s="103">
        <v>436.1</v>
      </c>
      <c r="C44" s="103">
        <v>485.3</v>
      </c>
      <c r="D44" s="103">
        <v>402.8</v>
      </c>
      <c r="E44" s="103">
        <v>517.4</v>
      </c>
      <c r="F44" s="31"/>
    </row>
    <row r="45" spans="1:6" ht="14.25">
      <c r="A45" s="100" t="s">
        <v>225</v>
      </c>
      <c r="B45" s="103">
        <v>29.7</v>
      </c>
      <c r="C45" s="103">
        <v>53.8</v>
      </c>
      <c r="D45" s="103">
        <v>127.8</v>
      </c>
      <c r="E45" s="103">
        <v>76.1</v>
      </c>
      <c r="F45" s="31"/>
    </row>
    <row r="46" spans="1:6" ht="14.25">
      <c r="A46" s="100" t="s">
        <v>143</v>
      </c>
      <c r="B46" s="103">
        <v>289.4</v>
      </c>
      <c r="C46" s="103">
        <v>464.9</v>
      </c>
      <c r="D46" s="103">
        <v>813.4</v>
      </c>
      <c r="E46" s="103">
        <v>2448.1</v>
      </c>
      <c r="F46" s="31"/>
    </row>
    <row r="47" spans="1:6" ht="14.25">
      <c r="A47" s="100" t="s">
        <v>162</v>
      </c>
      <c r="B47" s="103">
        <v>114.7</v>
      </c>
      <c r="C47" s="103">
        <v>340.7</v>
      </c>
      <c r="D47" s="103">
        <v>713.1</v>
      </c>
      <c r="E47" s="103">
        <v>2318.3</v>
      </c>
      <c r="F47" s="31"/>
    </row>
    <row r="48" spans="1:6" ht="14.25">
      <c r="A48" s="98" t="s">
        <v>163</v>
      </c>
      <c r="B48" s="99">
        <v>127836.4</v>
      </c>
      <c r="C48" s="99">
        <v>122891.6</v>
      </c>
      <c r="D48" s="99">
        <v>112273.4</v>
      </c>
      <c r="E48" s="87">
        <v>122180.1</v>
      </c>
      <c r="F48" s="30"/>
    </row>
    <row r="49" spans="1:6" ht="3.75" customHeight="1">
      <c r="A49" s="100"/>
      <c r="B49" s="103"/>
      <c r="C49" s="103"/>
      <c r="D49" s="103"/>
      <c r="E49" s="58"/>
      <c r="F49" s="30"/>
    </row>
    <row r="50" spans="1:6" ht="13.5" customHeight="1">
      <c r="A50" s="2" t="s">
        <v>239</v>
      </c>
      <c r="B50" s="2"/>
      <c r="C50" s="2"/>
      <c r="D50" s="58"/>
      <c r="E50" s="118"/>
      <c r="F50" s="43"/>
    </row>
    <row r="51" spans="1:6" ht="13.5" customHeight="1">
      <c r="A51" s="2" t="s">
        <v>203</v>
      </c>
      <c r="B51" s="2"/>
      <c r="C51" s="2"/>
      <c r="D51" s="58"/>
      <c r="E51" s="118"/>
      <c r="F51" s="43"/>
    </row>
    <row r="52" spans="1:6" ht="6.75" customHeight="1">
      <c r="A52" s="2"/>
      <c r="B52" s="2"/>
      <c r="C52" s="2"/>
      <c r="D52" s="58"/>
      <c r="E52" s="118"/>
      <c r="F52" s="43"/>
    </row>
    <row r="53" spans="1:6" ht="13.5" customHeight="1">
      <c r="A53" s="128" t="s">
        <v>240</v>
      </c>
      <c r="B53" s="128"/>
      <c r="C53" s="128"/>
      <c r="D53" s="128"/>
      <c r="E53" s="128"/>
      <c r="F53" s="43"/>
    </row>
    <row r="54" spans="1:6" ht="13.5" customHeight="1">
      <c r="A54" s="88" t="s">
        <v>205</v>
      </c>
      <c r="B54" s="88"/>
      <c r="C54" s="88"/>
      <c r="D54" s="88"/>
      <c r="E54" s="88"/>
      <c r="F54" s="43"/>
    </row>
    <row r="55" spans="1:6" ht="6.75" customHeight="1">
      <c r="A55" s="116"/>
      <c r="B55" s="2"/>
      <c r="C55" s="2"/>
      <c r="D55" s="58"/>
      <c r="E55" s="118"/>
      <c r="F55" s="43"/>
    </row>
    <row r="56" spans="1:6" ht="13.5" customHeight="1">
      <c r="A56" s="2" t="s">
        <v>232</v>
      </c>
      <c r="B56" s="116"/>
      <c r="C56" s="116"/>
      <c r="D56" s="58"/>
      <c r="E56" s="118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241</v>
      </c>
      <c r="B1" s="47"/>
      <c r="C1" s="47"/>
      <c r="D1" s="47"/>
      <c r="E1" s="47"/>
      <c r="F1" s="47"/>
      <c r="G1" s="47"/>
      <c r="H1" s="47"/>
    </row>
    <row r="2" spans="1:8" ht="12.75" customHeight="1">
      <c r="A2" s="104" t="s">
        <v>164</v>
      </c>
      <c r="B2" s="105" t="s">
        <v>206</v>
      </c>
      <c r="C2" s="105"/>
      <c r="D2" s="105" t="s">
        <v>207</v>
      </c>
      <c r="E2" s="105"/>
      <c r="F2" s="106" t="s">
        <v>208</v>
      </c>
      <c r="G2" s="106"/>
      <c r="H2" s="105" t="s">
        <v>10</v>
      </c>
    </row>
    <row r="3" spans="1:8" ht="12.75" customHeight="1">
      <c r="A3" s="2"/>
      <c r="B3" s="107"/>
      <c r="C3" s="107"/>
      <c r="D3" s="107"/>
      <c r="E3" s="107"/>
      <c r="F3" s="59" t="s">
        <v>209</v>
      </c>
      <c r="G3" s="59"/>
      <c r="H3" s="107"/>
    </row>
    <row r="4" spans="1:8" ht="13.5" customHeight="1">
      <c r="A4" s="2"/>
      <c r="B4" s="119" t="s">
        <v>210</v>
      </c>
      <c r="C4" s="119"/>
      <c r="D4" s="119"/>
      <c r="E4" s="108"/>
      <c r="F4" s="59" t="s">
        <v>211</v>
      </c>
      <c r="G4" s="59"/>
      <c r="H4" s="59" t="s">
        <v>212</v>
      </c>
    </row>
    <row r="5" spans="1:8" ht="12.75" customHeight="1">
      <c r="A5" s="2" t="s">
        <v>3</v>
      </c>
      <c r="B5" s="132"/>
      <c r="C5" s="132"/>
      <c r="D5" s="2"/>
      <c r="E5" s="2"/>
      <c r="F5" s="2"/>
      <c r="G5" s="2"/>
      <c r="H5" s="132"/>
    </row>
    <row r="6" spans="1:8" ht="12.75" customHeight="1">
      <c r="A6" s="2" t="s">
        <v>165</v>
      </c>
      <c r="B6" s="2">
        <v>430</v>
      </c>
      <c r="C6" s="2"/>
      <c r="D6" s="2">
        <v>425</v>
      </c>
      <c r="E6" s="2"/>
      <c r="F6" s="58">
        <v>920</v>
      </c>
      <c r="G6" s="2"/>
      <c r="H6" s="58">
        <v>815</v>
      </c>
    </row>
    <row r="7" spans="1:8" ht="12.75" customHeight="1">
      <c r="A7" s="2" t="s">
        <v>166</v>
      </c>
      <c r="B7" s="58">
        <v>106</v>
      </c>
      <c r="C7" s="58"/>
      <c r="D7" s="58">
        <v>104</v>
      </c>
      <c r="E7" s="58"/>
      <c r="F7" s="58">
        <v>785</v>
      </c>
      <c r="G7" s="58"/>
      <c r="H7" s="2">
        <v>170</v>
      </c>
    </row>
    <row r="8" spans="1:8" ht="12.75" customHeight="1">
      <c r="A8" s="2" t="s">
        <v>167</v>
      </c>
      <c r="B8" s="58">
        <v>1290</v>
      </c>
      <c r="C8" s="58"/>
      <c r="D8" s="58">
        <v>1280</v>
      </c>
      <c r="E8" s="58"/>
      <c r="F8" s="58">
        <v>938</v>
      </c>
      <c r="G8" s="58"/>
      <c r="H8" s="58">
        <v>2500</v>
      </c>
    </row>
    <row r="9" spans="1:8" ht="12.75" customHeight="1">
      <c r="A9" s="2" t="s">
        <v>213</v>
      </c>
      <c r="B9" s="58">
        <v>470</v>
      </c>
      <c r="C9" s="58"/>
      <c r="D9" s="58">
        <v>455</v>
      </c>
      <c r="E9" s="58"/>
      <c r="F9" s="58">
        <v>1002</v>
      </c>
      <c r="G9" s="58"/>
      <c r="H9" s="58">
        <v>950</v>
      </c>
    </row>
    <row r="10" spans="1:8" ht="12.75" customHeight="1">
      <c r="A10" s="2" t="s">
        <v>214</v>
      </c>
      <c r="B10" s="58">
        <v>270</v>
      </c>
      <c r="C10" s="58"/>
      <c r="D10" s="58">
        <v>265</v>
      </c>
      <c r="E10" s="58"/>
      <c r="F10" s="58">
        <v>906</v>
      </c>
      <c r="G10" s="58"/>
      <c r="H10" s="58">
        <v>500</v>
      </c>
    </row>
    <row r="11" spans="1:8" ht="12.75" customHeight="1">
      <c r="A11" s="2" t="s">
        <v>168</v>
      </c>
      <c r="B11" s="58">
        <v>90</v>
      </c>
      <c r="C11" s="58"/>
      <c r="D11" s="58">
        <v>89</v>
      </c>
      <c r="E11" s="58"/>
      <c r="F11" s="58">
        <v>1073</v>
      </c>
      <c r="G11" s="58"/>
      <c r="H11" s="58">
        <v>199</v>
      </c>
    </row>
    <row r="12" spans="1:8" ht="12.75" customHeight="1">
      <c r="A12" s="2" t="s">
        <v>169</v>
      </c>
      <c r="B12" s="58">
        <f>SUM(B6:B11)</f>
        <v>2656</v>
      </c>
      <c r="C12" s="58"/>
      <c r="D12" s="58">
        <f>SUM(D6:D11)</f>
        <v>2618</v>
      </c>
      <c r="E12" s="58"/>
      <c r="F12" s="58">
        <f>H12*480/D12</f>
        <v>941.2987012987013</v>
      </c>
      <c r="G12" s="58"/>
      <c r="H12" s="58">
        <f>SUM(H6:H11)</f>
        <v>5134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170</v>
      </c>
      <c r="B14" s="58">
        <v>640</v>
      </c>
      <c r="C14" s="58"/>
      <c r="D14" s="58">
        <v>630</v>
      </c>
      <c r="E14" s="58"/>
      <c r="F14" s="58">
        <v>1181</v>
      </c>
      <c r="G14" s="58"/>
      <c r="H14" s="58">
        <v>1550</v>
      </c>
    </row>
    <row r="15" spans="1:8" ht="12.75" customHeight="1">
      <c r="A15" s="2" t="s">
        <v>171</v>
      </c>
      <c r="B15" s="58">
        <v>190</v>
      </c>
      <c r="C15" s="58"/>
      <c r="D15" s="58">
        <v>185</v>
      </c>
      <c r="E15" s="58"/>
      <c r="F15" s="58">
        <v>934</v>
      </c>
      <c r="G15" s="58"/>
      <c r="H15" s="58">
        <v>360</v>
      </c>
    </row>
    <row r="16" spans="1:8" ht="12.75" customHeight="1">
      <c r="A16" s="2" t="s">
        <v>172</v>
      </c>
      <c r="B16" s="58">
        <v>530</v>
      </c>
      <c r="C16" s="58"/>
      <c r="D16" s="58">
        <v>525</v>
      </c>
      <c r="E16" s="58"/>
      <c r="F16" s="58">
        <v>1033</v>
      </c>
      <c r="G16" s="58"/>
      <c r="H16" s="58">
        <v>1130</v>
      </c>
    </row>
    <row r="17" spans="1:8" ht="12.75" customHeight="1">
      <c r="A17" s="2" t="s">
        <v>173</v>
      </c>
      <c r="B17" s="58">
        <v>360</v>
      </c>
      <c r="C17" s="58"/>
      <c r="D17" s="58">
        <v>300</v>
      </c>
      <c r="E17" s="58"/>
      <c r="F17" s="58">
        <v>1184</v>
      </c>
      <c r="G17" s="58"/>
      <c r="H17" s="58">
        <v>740</v>
      </c>
    </row>
    <row r="18" spans="1:8" ht="12.75" customHeight="1">
      <c r="A18" s="2" t="s">
        <v>174</v>
      </c>
      <c r="B18" s="58">
        <v>335</v>
      </c>
      <c r="C18" s="58"/>
      <c r="D18" s="58">
        <v>325</v>
      </c>
      <c r="E18" s="58"/>
      <c r="F18" s="58">
        <v>1031</v>
      </c>
      <c r="G18" s="58"/>
      <c r="H18" s="58">
        <v>698</v>
      </c>
    </row>
    <row r="19" spans="1:8" ht="12.75" customHeight="1">
      <c r="A19" s="2" t="s">
        <v>175</v>
      </c>
      <c r="B19" s="58">
        <f>SUM(B14:B18)</f>
        <v>2055</v>
      </c>
      <c r="C19" s="58"/>
      <c r="D19" s="58">
        <f>SUM(D14:D18)</f>
        <v>1965</v>
      </c>
      <c r="E19" s="58"/>
      <c r="F19" s="58">
        <f>H19*480/D19</f>
        <v>1093.8625954198474</v>
      </c>
      <c r="G19" s="58"/>
      <c r="H19" s="58">
        <f>SUM(H14:H18)</f>
        <v>4478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176</v>
      </c>
      <c r="B21" s="58">
        <v>165</v>
      </c>
      <c r="C21" s="58"/>
      <c r="D21" s="58">
        <v>152</v>
      </c>
      <c r="E21" s="58"/>
      <c r="F21" s="58">
        <v>553</v>
      </c>
      <c r="G21" s="58"/>
      <c r="H21" s="58">
        <v>175</v>
      </c>
    </row>
    <row r="22" spans="1:8" ht="12.75" customHeight="1">
      <c r="A22" s="2" t="s">
        <v>177</v>
      </c>
      <c r="B22" s="58">
        <v>660</v>
      </c>
      <c r="C22" s="58"/>
      <c r="D22" s="58">
        <v>310</v>
      </c>
      <c r="E22" s="58"/>
      <c r="F22" s="58">
        <v>325</v>
      </c>
      <c r="G22" s="58"/>
      <c r="H22" s="58">
        <v>210</v>
      </c>
    </row>
    <row r="23" spans="1:8" ht="12.75" customHeight="1">
      <c r="A23" s="2" t="s">
        <v>178</v>
      </c>
      <c r="B23" s="58">
        <v>7900</v>
      </c>
      <c r="C23" s="58"/>
      <c r="D23" s="58">
        <v>2500</v>
      </c>
      <c r="E23" s="58"/>
      <c r="F23" s="58">
        <v>634</v>
      </c>
      <c r="G23" s="58"/>
      <c r="H23" s="58">
        <v>3300</v>
      </c>
    </row>
    <row r="24" spans="1:8" ht="12.75" customHeight="1">
      <c r="A24" s="2" t="s">
        <v>179</v>
      </c>
      <c r="B24" s="58">
        <f>SUM(B21:B23)</f>
        <v>8725</v>
      </c>
      <c r="C24" s="58"/>
      <c r="D24" s="58">
        <f>SUM(D21:D23)</f>
        <v>2962</v>
      </c>
      <c r="E24" s="58"/>
      <c r="F24" s="58">
        <f>H24*480/D24</f>
        <v>597.1640783254558</v>
      </c>
      <c r="G24" s="58"/>
      <c r="H24" s="58">
        <f>SUM(H21:H23)</f>
        <v>3685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180</v>
      </c>
      <c r="B26" s="58">
        <v>90</v>
      </c>
      <c r="C26" s="58"/>
      <c r="D26" s="58">
        <v>89</v>
      </c>
      <c r="E26" s="58"/>
      <c r="F26" s="58">
        <v>1429</v>
      </c>
      <c r="G26" s="58"/>
      <c r="H26" s="58">
        <v>265</v>
      </c>
    </row>
    <row r="27" spans="1:8" ht="12.75" customHeight="1">
      <c r="A27" s="2" t="s">
        <v>181</v>
      </c>
      <c r="B27" s="58">
        <v>30</v>
      </c>
      <c r="C27" s="58"/>
      <c r="D27" s="58">
        <v>29.5</v>
      </c>
      <c r="E27" s="58"/>
      <c r="F27" s="58">
        <v>1464</v>
      </c>
      <c r="G27" s="58"/>
      <c r="H27" s="58">
        <v>90</v>
      </c>
    </row>
    <row r="28" spans="1:8" ht="12.75" customHeight="1">
      <c r="A28" s="2" t="s">
        <v>182</v>
      </c>
      <c r="B28" s="58">
        <v>66</v>
      </c>
      <c r="C28" s="58"/>
      <c r="D28" s="58">
        <v>48</v>
      </c>
      <c r="E28" s="58"/>
      <c r="F28" s="58">
        <v>1200</v>
      </c>
      <c r="G28" s="58"/>
      <c r="H28" s="58">
        <v>120</v>
      </c>
    </row>
    <row r="29" spans="1:8" ht="12.75" customHeight="1">
      <c r="A29" s="2" t="s">
        <v>183</v>
      </c>
      <c r="B29" s="58">
        <f>SUM(B26:B28)</f>
        <v>186</v>
      </c>
      <c r="C29" s="58"/>
      <c r="D29" s="58">
        <f>SUM(D26:D28)</f>
        <v>166.5</v>
      </c>
      <c r="E29" s="58"/>
      <c r="F29" s="58">
        <f>H29*480/D29</f>
        <v>1369.3693693693695</v>
      </c>
      <c r="G29" s="58"/>
      <c r="H29" s="58">
        <f>SUM(H26:H28)</f>
        <v>475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204</v>
      </c>
      <c r="B31" s="58">
        <f>SUM(B12+B19+B24+B29)</f>
        <v>13622</v>
      </c>
      <c r="C31" s="58"/>
      <c r="D31" s="58">
        <f>SUM(D12+D19+D24+D29)</f>
        <v>7711.5</v>
      </c>
      <c r="E31" s="58"/>
      <c r="F31" s="58">
        <f>H31*480/D31</f>
        <v>857.2340011670881</v>
      </c>
      <c r="G31" s="109"/>
      <c r="H31" s="58">
        <f>SUM(H12+H19+H24+H29)</f>
        <v>13772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184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180</v>
      </c>
      <c r="B34" s="58">
        <v>15</v>
      </c>
      <c r="C34" s="58"/>
      <c r="D34" s="58">
        <v>15</v>
      </c>
      <c r="E34" s="58"/>
      <c r="F34" s="58">
        <v>800</v>
      </c>
      <c r="G34" s="58"/>
      <c r="H34" s="58">
        <v>25</v>
      </c>
    </row>
    <row r="35" spans="1:8" ht="12.75" customHeight="1">
      <c r="A35" s="2" t="s">
        <v>181</v>
      </c>
      <c r="B35" s="58">
        <v>102</v>
      </c>
      <c r="C35" s="58"/>
      <c r="D35" s="58">
        <v>101</v>
      </c>
      <c r="E35" s="58"/>
      <c r="F35" s="58">
        <v>1687</v>
      </c>
      <c r="G35" s="58"/>
      <c r="H35" s="58">
        <v>355</v>
      </c>
    </row>
    <row r="36" spans="1:8" ht="12.75" customHeight="1">
      <c r="A36" s="2" t="s">
        <v>182</v>
      </c>
      <c r="B36" s="58">
        <v>19</v>
      </c>
      <c r="C36" s="58"/>
      <c r="D36" s="58">
        <v>18.5</v>
      </c>
      <c r="E36" s="58"/>
      <c r="F36" s="58">
        <v>1168</v>
      </c>
      <c r="G36" s="58"/>
      <c r="H36" s="58">
        <v>45</v>
      </c>
    </row>
    <row r="37" spans="1:8" ht="12.75" customHeight="1">
      <c r="A37" s="2" t="s">
        <v>178</v>
      </c>
      <c r="B37" s="58">
        <v>33</v>
      </c>
      <c r="C37" s="58"/>
      <c r="D37" s="58">
        <v>30</v>
      </c>
      <c r="E37" s="58"/>
      <c r="F37" s="58">
        <v>720</v>
      </c>
      <c r="G37" s="58"/>
      <c r="H37" s="58">
        <v>45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185</v>
      </c>
      <c r="B39" s="58">
        <f>SUM(B34:B38)</f>
        <v>169</v>
      </c>
      <c r="C39" s="58"/>
      <c r="D39" s="58">
        <f>SUM(D34:D38)</f>
        <v>164.5</v>
      </c>
      <c r="E39" s="58"/>
      <c r="F39" s="58">
        <f>H39*480/D39</f>
        <v>1371.4285714285713</v>
      </c>
      <c r="G39" s="109"/>
      <c r="H39" s="58">
        <f>SUM(H34:H38)</f>
        <v>470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215</v>
      </c>
      <c r="B41" s="87">
        <f>SUM(B31+B39)</f>
        <v>13791</v>
      </c>
      <c r="C41" s="87"/>
      <c r="D41" s="87">
        <f>SUM(D31+D39)</f>
        <v>7876</v>
      </c>
      <c r="E41" s="87"/>
      <c r="F41" s="87">
        <f>H41*480/D41</f>
        <v>867.9735906551549</v>
      </c>
      <c r="G41" s="110"/>
      <c r="H41" s="87">
        <f>SUM(H31+H39)</f>
        <v>14242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32"/>
    </row>
    <row r="43" spans="1:8" ht="13.5" customHeight="1">
      <c r="A43" s="2" t="s">
        <v>34</v>
      </c>
      <c r="B43" s="2"/>
      <c r="C43" s="2"/>
      <c r="D43" s="71"/>
      <c r="E43" s="71"/>
      <c r="F43" s="71"/>
      <c r="G43" s="71"/>
      <c r="H43" s="132"/>
    </row>
    <row r="44" spans="1:8" ht="6.75" customHeight="1">
      <c r="A44" s="2"/>
      <c r="B44" s="2"/>
      <c r="C44" s="2"/>
      <c r="D44" s="71"/>
      <c r="E44" s="71"/>
      <c r="F44" s="71"/>
      <c r="G44" s="71"/>
      <c r="H44" s="132"/>
    </row>
    <row r="45" spans="1:8" ht="13.5" customHeight="1">
      <c r="A45" s="2" t="s">
        <v>242</v>
      </c>
      <c r="B45" s="2"/>
      <c r="C45" s="2"/>
      <c r="D45" s="71"/>
      <c r="E45" s="71"/>
      <c r="F45" s="71"/>
      <c r="G45" s="71"/>
      <c r="H45" s="132"/>
    </row>
    <row r="46" spans="1:8" ht="13.5" customHeight="1">
      <c r="A46" s="2" t="s">
        <v>243</v>
      </c>
      <c r="B46" s="2"/>
      <c r="C46" s="2"/>
      <c r="D46" s="71"/>
      <c r="E46" s="71"/>
      <c r="F46" s="71"/>
      <c r="G46" s="71"/>
      <c r="H46" s="132"/>
    </row>
    <row r="47" spans="1:8" ht="6.75" customHeight="1">
      <c r="A47" s="2"/>
      <c r="B47" s="2"/>
      <c r="C47" s="2"/>
      <c r="D47" s="71"/>
      <c r="E47" s="71"/>
      <c r="F47" s="71"/>
      <c r="G47" s="71"/>
      <c r="H47" s="132"/>
    </row>
    <row r="48" spans="1:8" ht="13.5" customHeight="1">
      <c r="A48" s="2" t="s">
        <v>232</v>
      </c>
      <c r="B48" s="132"/>
      <c r="C48" s="132"/>
      <c r="D48" s="132"/>
      <c r="E48" s="132"/>
      <c r="F48" s="132"/>
      <c r="G48" s="132"/>
      <c r="H48" s="2"/>
    </row>
    <row r="49" spans="1:3" ht="14.25">
      <c r="A49" s="4"/>
      <c r="B49" s="33"/>
      <c r="C49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189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29"/>
      <c r="E2" s="129"/>
      <c r="F2" s="51" t="s">
        <v>228</v>
      </c>
      <c r="G2" s="129"/>
      <c r="H2" s="129"/>
      <c r="I2" s="36"/>
    </row>
    <row r="3" spans="1:9" ht="14.25">
      <c r="A3" s="52" t="s">
        <v>1</v>
      </c>
      <c r="B3" s="54" t="s">
        <v>221</v>
      </c>
      <c r="C3" s="53"/>
      <c r="D3" s="130" t="s">
        <v>218</v>
      </c>
      <c r="E3" s="131"/>
      <c r="F3" s="130" t="s">
        <v>219</v>
      </c>
      <c r="G3" s="129"/>
      <c r="H3" s="130" t="s">
        <v>220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19" t="s">
        <v>2</v>
      </c>
      <c r="C5" s="119"/>
      <c r="D5" s="119"/>
      <c r="E5" s="119"/>
      <c r="F5" s="119"/>
      <c r="G5" s="119"/>
      <c r="H5" s="119"/>
      <c r="I5" s="36"/>
    </row>
    <row r="6" spans="1:9" ht="14.25">
      <c r="A6" s="2" t="s">
        <v>3</v>
      </c>
      <c r="B6" s="132"/>
      <c r="C6" s="132"/>
      <c r="D6" s="132"/>
      <c r="E6" s="132"/>
      <c r="F6" s="132"/>
      <c r="G6" s="2"/>
      <c r="H6" s="2"/>
      <c r="I6" s="36"/>
    </row>
    <row r="7" spans="1:9" ht="15" customHeight="1">
      <c r="A7" s="2" t="s">
        <v>4</v>
      </c>
      <c r="B7" s="57">
        <v>11.089</v>
      </c>
      <c r="C7" s="2"/>
      <c r="D7" s="57">
        <v>13.622</v>
      </c>
      <c r="E7" s="57"/>
      <c r="F7" s="57">
        <v>13.622</v>
      </c>
      <c r="G7" s="132"/>
      <c r="H7" s="57">
        <v>13.622</v>
      </c>
      <c r="I7" s="36"/>
    </row>
    <row r="8" spans="1:9" ht="14.25">
      <c r="A8" s="2" t="s">
        <v>5</v>
      </c>
      <c r="B8" s="57">
        <v>10.149</v>
      </c>
      <c r="C8" s="2"/>
      <c r="D8" s="57">
        <v>7.712</v>
      </c>
      <c r="E8" s="57"/>
      <c r="F8" s="57">
        <v>7.712</v>
      </c>
      <c r="G8" s="132"/>
      <c r="H8" s="57">
        <v>7.712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19" t="s">
        <v>186</v>
      </c>
      <c r="C10" s="120"/>
      <c r="D10" s="120"/>
      <c r="E10" s="120"/>
      <c r="F10" s="120"/>
      <c r="G10" s="120"/>
      <c r="H10" s="120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813</v>
      </c>
      <c r="C12" s="2"/>
      <c r="D12" s="56">
        <v>831</v>
      </c>
      <c r="E12" s="2"/>
      <c r="F12" s="56">
        <v>844</v>
      </c>
      <c r="G12" s="132"/>
      <c r="H12" s="56">
        <v>857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19" t="s">
        <v>8</v>
      </c>
      <c r="C14" s="120"/>
      <c r="D14" s="120"/>
      <c r="E14" s="120"/>
      <c r="F14" s="120"/>
      <c r="G14" s="120"/>
      <c r="H14" s="120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2.988</v>
      </c>
      <c r="C16" s="57"/>
      <c r="D16" s="57">
        <v>3.726</v>
      </c>
      <c r="E16" s="132"/>
      <c r="F16" s="57">
        <v>3.726</v>
      </c>
      <c r="G16" s="132"/>
      <c r="H16" s="57">
        <v>3.726</v>
      </c>
      <c r="I16" s="37"/>
    </row>
    <row r="17" spans="1:9" ht="14.25">
      <c r="A17" s="2" t="s">
        <v>10</v>
      </c>
      <c r="B17" s="57">
        <v>17.191</v>
      </c>
      <c r="C17" s="57"/>
      <c r="D17" s="57">
        <v>13.344</v>
      </c>
      <c r="E17" s="132"/>
      <c r="F17" s="57">
        <v>13.561</v>
      </c>
      <c r="G17" s="132"/>
      <c r="H17" s="57">
        <v>13.772</v>
      </c>
      <c r="I17" s="37"/>
    </row>
    <row r="18" spans="1:9" ht="14.25">
      <c r="A18" s="2" t="s">
        <v>11</v>
      </c>
      <c r="B18" s="57">
        <v>20.18</v>
      </c>
      <c r="C18" s="57"/>
      <c r="D18" s="57">
        <v>17.071</v>
      </c>
      <c r="E18" s="132"/>
      <c r="F18" s="57">
        <v>17.287</v>
      </c>
      <c r="G18" s="132"/>
      <c r="H18" s="57">
        <v>17.498</v>
      </c>
      <c r="I18" s="37"/>
    </row>
    <row r="19" spans="1:9" ht="14.25">
      <c r="A19" s="2" t="s">
        <v>12</v>
      </c>
      <c r="B19" s="57">
        <v>2.538</v>
      </c>
      <c r="C19" s="57"/>
      <c r="D19" s="57">
        <v>2.29</v>
      </c>
      <c r="E19" s="132"/>
      <c r="F19" s="57">
        <v>2.29</v>
      </c>
      <c r="G19" s="132"/>
      <c r="H19" s="57">
        <v>2.19</v>
      </c>
      <c r="I19" s="37"/>
    </row>
    <row r="20" spans="1:9" ht="14.25">
      <c r="A20" s="2" t="s">
        <v>13</v>
      </c>
      <c r="B20" s="57">
        <v>14.16</v>
      </c>
      <c r="C20" s="57"/>
      <c r="D20" s="57">
        <v>12.065</v>
      </c>
      <c r="E20" s="132"/>
      <c r="F20" s="57">
        <v>12.065</v>
      </c>
      <c r="G20" s="132"/>
      <c r="H20" s="57">
        <v>11.85</v>
      </c>
      <c r="I20" s="37"/>
    </row>
    <row r="21" spans="1:9" ht="14.25">
      <c r="A21" s="2" t="s">
        <v>14</v>
      </c>
      <c r="B21" s="57">
        <v>16.698</v>
      </c>
      <c r="C21" s="57"/>
      <c r="D21" s="57">
        <v>14.355</v>
      </c>
      <c r="E21" s="132"/>
      <c r="F21" s="57">
        <v>14.355</v>
      </c>
      <c r="G21" s="132"/>
      <c r="H21" s="57">
        <v>14.04</v>
      </c>
      <c r="I21" s="37"/>
    </row>
    <row r="22" spans="1:9" ht="14.25">
      <c r="A22" s="2" t="s">
        <v>15</v>
      </c>
      <c r="B22" s="57">
        <v>3.726</v>
      </c>
      <c r="C22" s="57"/>
      <c r="D22" s="57">
        <v>2.749</v>
      </c>
      <c r="E22" s="132"/>
      <c r="F22" s="57">
        <v>2.946</v>
      </c>
      <c r="G22" s="132"/>
      <c r="H22" s="57">
        <v>3.411</v>
      </c>
      <c r="I22" s="37"/>
    </row>
    <row r="23" spans="1:9" ht="8.25" customHeight="1">
      <c r="A23" s="2"/>
      <c r="B23" s="57"/>
      <c r="C23" s="57"/>
      <c r="D23" s="132"/>
      <c r="E23" s="57"/>
      <c r="F23" s="57"/>
      <c r="G23" s="57"/>
      <c r="H23" s="2"/>
      <c r="I23" s="36"/>
    </row>
    <row r="24" spans="1:9" ht="14.25">
      <c r="A24" s="2"/>
      <c r="B24" s="119" t="s">
        <v>16</v>
      </c>
      <c r="C24" s="120"/>
      <c r="D24" s="120"/>
      <c r="E24" s="120"/>
      <c r="F24" s="120"/>
      <c r="G24" s="120"/>
      <c r="H24" s="120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22.32</v>
      </c>
      <c r="C26" s="2"/>
      <c r="D26" s="63">
        <v>19.2</v>
      </c>
      <c r="E26" s="64"/>
      <c r="F26" s="63">
        <v>20.5</v>
      </c>
      <c r="G26" s="132"/>
      <c r="H26" s="63">
        <v>24.3</v>
      </c>
      <c r="I26" s="37"/>
    </row>
    <row r="27" spans="1:9" ht="7.5" customHeight="1">
      <c r="A27" s="2"/>
      <c r="B27" s="132"/>
      <c r="C27" s="132"/>
      <c r="D27" s="64"/>
      <c r="E27" s="64"/>
      <c r="F27" s="132"/>
      <c r="G27" s="132"/>
      <c r="H27" s="132"/>
      <c r="I27" s="36"/>
    </row>
    <row r="28" spans="1:9" ht="14.25">
      <c r="A28" s="2"/>
      <c r="B28" s="119" t="s">
        <v>18</v>
      </c>
      <c r="C28" s="120"/>
      <c r="D28" s="120"/>
      <c r="E28" s="120"/>
      <c r="F28" s="120"/>
      <c r="G28" s="120"/>
      <c r="H28" s="120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32"/>
      <c r="C30" s="132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126.5</v>
      </c>
      <c r="C31" s="66"/>
      <c r="D31" s="64">
        <v>169</v>
      </c>
      <c r="E31" s="64"/>
      <c r="F31" s="64">
        <v>169</v>
      </c>
      <c r="G31" s="132"/>
      <c r="H31" s="64">
        <v>169</v>
      </c>
      <c r="I31" s="36"/>
    </row>
    <row r="32" spans="1:9" ht="14.25">
      <c r="A32" s="2" t="s">
        <v>5</v>
      </c>
      <c r="B32" s="64">
        <v>123.8</v>
      </c>
      <c r="C32" s="66"/>
      <c r="D32" s="64">
        <v>164.5</v>
      </c>
      <c r="E32" s="64"/>
      <c r="F32" s="64">
        <v>164.5</v>
      </c>
      <c r="G32" s="132"/>
      <c r="H32" s="64">
        <v>164.5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19" t="s">
        <v>6</v>
      </c>
      <c r="C34" s="120"/>
      <c r="D34" s="120"/>
      <c r="E34" s="120"/>
      <c r="F34" s="120"/>
      <c r="G34" s="120"/>
      <c r="H34" s="120"/>
      <c r="I34" s="36"/>
    </row>
    <row r="35" spans="1:9" ht="8.25" customHeight="1">
      <c r="A35" s="2"/>
      <c r="B35" s="60"/>
      <c r="C35" s="60"/>
      <c r="D35" s="132"/>
      <c r="E35" s="62"/>
      <c r="F35" s="49"/>
      <c r="G35" s="49"/>
      <c r="H35" s="2"/>
      <c r="I35" s="36"/>
    </row>
    <row r="36" spans="1:9" ht="14.25">
      <c r="A36" s="2" t="s">
        <v>7</v>
      </c>
      <c r="B36" s="58">
        <v>1287</v>
      </c>
      <c r="C36" s="58"/>
      <c r="D36" s="58">
        <v>1366</v>
      </c>
      <c r="E36" s="132"/>
      <c r="F36" s="58">
        <v>1371</v>
      </c>
      <c r="G36" s="132"/>
      <c r="H36" s="58">
        <v>1371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19" t="s">
        <v>20</v>
      </c>
      <c r="C38" s="120"/>
      <c r="D38" s="120"/>
      <c r="E38" s="120"/>
      <c r="F38" s="120"/>
      <c r="G38" s="120"/>
      <c r="H38" s="120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32"/>
      <c r="I39" s="36"/>
    </row>
    <row r="40" spans="1:9" ht="14.25">
      <c r="A40" s="2" t="s">
        <v>9</v>
      </c>
      <c r="B40" s="2">
        <v>162</v>
      </c>
      <c r="C40" s="2"/>
      <c r="D40" s="2">
        <v>24</v>
      </c>
      <c r="E40" s="2"/>
      <c r="F40" s="2">
        <v>24</v>
      </c>
      <c r="G40" s="132"/>
      <c r="H40" s="2">
        <v>24</v>
      </c>
      <c r="I40" s="36"/>
    </row>
    <row r="41" spans="1:9" ht="14.25">
      <c r="A41" s="2" t="s">
        <v>10</v>
      </c>
      <c r="B41" s="2">
        <v>332</v>
      </c>
      <c r="C41" s="58"/>
      <c r="D41" s="2">
        <v>468</v>
      </c>
      <c r="E41" s="2"/>
      <c r="F41" s="2">
        <v>470</v>
      </c>
      <c r="G41" s="132"/>
      <c r="H41" s="2">
        <v>470</v>
      </c>
      <c r="I41" s="36"/>
    </row>
    <row r="42" spans="1:9" ht="14.25">
      <c r="A42" s="2" t="s">
        <v>11</v>
      </c>
      <c r="B42" s="58">
        <v>498</v>
      </c>
      <c r="C42" s="58"/>
      <c r="D42" s="58">
        <v>497</v>
      </c>
      <c r="E42" s="2"/>
      <c r="F42" s="58">
        <v>499</v>
      </c>
      <c r="G42" s="132"/>
      <c r="H42" s="58">
        <v>499</v>
      </c>
      <c r="I42" s="36"/>
    </row>
    <row r="43" spans="1:9" ht="14.25">
      <c r="A43" s="2" t="s">
        <v>12</v>
      </c>
      <c r="B43" s="2">
        <v>12</v>
      </c>
      <c r="C43" s="58"/>
      <c r="D43" s="2">
        <v>10</v>
      </c>
      <c r="E43" s="2"/>
      <c r="F43" s="2">
        <v>10</v>
      </c>
      <c r="G43" s="132"/>
      <c r="H43" s="2">
        <v>10</v>
      </c>
      <c r="I43" s="36"/>
    </row>
    <row r="44" spans="1:9" ht="14.25">
      <c r="A44" s="2" t="s">
        <v>13</v>
      </c>
      <c r="B44" s="2">
        <v>462</v>
      </c>
      <c r="C44" s="58"/>
      <c r="D44" s="2">
        <v>435</v>
      </c>
      <c r="E44" s="2"/>
      <c r="F44" s="2">
        <v>435</v>
      </c>
      <c r="G44" s="132"/>
      <c r="H44" s="2">
        <v>400</v>
      </c>
      <c r="I44" s="36"/>
    </row>
    <row r="45" spans="1:9" ht="14.25">
      <c r="A45" s="2" t="s">
        <v>14</v>
      </c>
      <c r="B45" s="2">
        <v>474</v>
      </c>
      <c r="C45" s="58"/>
      <c r="D45" s="2">
        <v>445</v>
      </c>
      <c r="E45" s="2"/>
      <c r="F45" s="2">
        <v>445</v>
      </c>
      <c r="G45" s="132"/>
      <c r="H45" s="2">
        <v>410</v>
      </c>
      <c r="I45" s="36"/>
    </row>
    <row r="46" spans="1:9" ht="14.25">
      <c r="A46" s="2" t="s">
        <v>15</v>
      </c>
      <c r="B46" s="2">
        <v>24</v>
      </c>
      <c r="C46" s="2"/>
      <c r="D46" s="2">
        <v>52</v>
      </c>
      <c r="E46" s="2"/>
      <c r="F46" s="2">
        <v>54</v>
      </c>
      <c r="G46" s="132"/>
      <c r="H46" s="2">
        <v>89</v>
      </c>
      <c r="I46" s="36"/>
    </row>
    <row r="47" spans="1:9" ht="7.5" customHeight="1">
      <c r="A47" s="2"/>
      <c r="B47" s="2"/>
      <c r="C47" s="2"/>
      <c r="D47" s="2"/>
      <c r="E47" s="2"/>
      <c r="F47" s="132"/>
      <c r="G47" s="132"/>
      <c r="H47" s="132"/>
      <c r="I47" s="36"/>
    </row>
    <row r="48" spans="1:9" ht="14.25">
      <c r="A48" s="2"/>
      <c r="B48" s="119" t="s">
        <v>16</v>
      </c>
      <c r="C48" s="120"/>
      <c r="D48" s="120"/>
      <c r="E48" s="120"/>
      <c r="F48" s="120"/>
      <c r="G48" s="120"/>
      <c r="H48" s="120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5.1</v>
      </c>
      <c r="C50" s="70"/>
      <c r="D50" s="69">
        <v>11.7</v>
      </c>
      <c r="E50" s="131"/>
      <c r="F50" s="69">
        <v>12.1</v>
      </c>
      <c r="G50" s="131"/>
      <c r="H50" s="69">
        <v>21.7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34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229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32"/>
      <c r="B54" s="132"/>
      <c r="C54" s="132"/>
      <c r="D54" s="132"/>
      <c r="E54" s="132"/>
      <c r="F54" s="132"/>
      <c r="G54" s="132"/>
      <c r="H54" s="132"/>
      <c r="I54" s="36"/>
    </row>
    <row r="55" spans="1:9" ht="13.5" customHeight="1">
      <c r="A55" s="2" t="s">
        <v>230</v>
      </c>
      <c r="B55" s="132"/>
      <c r="C55" s="132"/>
      <c r="D55" s="132"/>
      <c r="E55" s="132"/>
      <c r="F55" s="132"/>
      <c r="G55" s="132"/>
      <c r="H55" s="132"/>
      <c r="I55" s="36"/>
    </row>
    <row r="56" spans="1:9" ht="13.5" customHeight="1">
      <c r="A56" s="2" t="s">
        <v>231</v>
      </c>
      <c r="B56" s="132"/>
      <c r="C56" s="132"/>
      <c r="D56" s="132"/>
      <c r="E56" s="132"/>
      <c r="F56" s="132"/>
      <c r="G56" s="132"/>
      <c r="H56" s="132"/>
      <c r="I56" s="36"/>
    </row>
    <row r="57" spans="1:9" ht="6.75" customHeight="1">
      <c r="A57" s="2"/>
      <c r="B57" s="132"/>
      <c r="C57" s="132"/>
      <c r="D57" s="132"/>
      <c r="E57" s="132"/>
      <c r="F57" s="132"/>
      <c r="G57" s="132"/>
      <c r="H57" s="132"/>
      <c r="I57" s="36"/>
    </row>
    <row r="58" spans="1:9" ht="13.5" customHeight="1">
      <c r="A58" s="2" t="s">
        <v>232</v>
      </c>
      <c r="B58" s="2"/>
      <c r="C58" s="132"/>
      <c r="D58" s="132"/>
      <c r="E58" s="132"/>
      <c r="F58" s="132"/>
      <c r="G58" s="132"/>
      <c r="H58" s="132"/>
      <c r="I58" s="36"/>
    </row>
    <row r="60" spans="1:9" ht="14.25">
      <c r="A60" s="9"/>
      <c r="B60" s="9"/>
      <c r="C60" s="9"/>
      <c r="D60" s="9"/>
      <c r="E60" s="9"/>
      <c r="F60" s="9"/>
      <c r="G60" s="9"/>
      <c r="H60" s="9"/>
      <c r="I60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190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228</v>
      </c>
      <c r="G2" s="51"/>
      <c r="H2" s="51"/>
      <c r="I2" s="36"/>
    </row>
    <row r="3" spans="1:9" s="1" customFormat="1" ht="14.25">
      <c r="A3" s="52" t="s">
        <v>1</v>
      </c>
      <c r="B3" s="54" t="s">
        <v>221</v>
      </c>
      <c r="C3" s="53"/>
      <c r="D3" s="130" t="s">
        <v>218</v>
      </c>
      <c r="E3" s="131"/>
      <c r="F3" s="130" t="s">
        <v>219</v>
      </c>
      <c r="G3" s="129"/>
      <c r="H3" s="130" t="s">
        <v>220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19" t="s">
        <v>21</v>
      </c>
      <c r="C5" s="119"/>
      <c r="D5" s="119"/>
      <c r="E5" s="119"/>
      <c r="F5" s="119"/>
      <c r="G5" s="119"/>
      <c r="H5" s="119"/>
      <c r="I5" s="36"/>
    </row>
    <row r="6" spans="1:9" s="1" customFormat="1" ht="14.25">
      <c r="A6" s="2" t="s">
        <v>22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23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24</v>
      </c>
      <c r="B8" s="72">
        <v>86.73</v>
      </c>
      <c r="C8" s="72"/>
      <c r="D8" s="72">
        <v>85.26</v>
      </c>
      <c r="E8" s="72"/>
      <c r="F8" s="72">
        <v>85.64</v>
      </c>
      <c r="G8" s="132"/>
      <c r="H8" s="72">
        <v>85.44</v>
      </c>
      <c r="I8" s="4"/>
    </row>
    <row r="9" spans="1:9" s="1" customFormat="1" ht="14.25">
      <c r="A9" s="2" t="s">
        <v>25</v>
      </c>
      <c r="B9" s="72">
        <v>83.58</v>
      </c>
      <c r="C9" s="72"/>
      <c r="D9" s="72">
        <v>81.51</v>
      </c>
      <c r="E9" s="72"/>
      <c r="F9" s="72">
        <v>81.89</v>
      </c>
      <c r="G9" s="132"/>
      <c r="H9" s="72">
        <v>81.69</v>
      </c>
      <c r="I9" s="4"/>
    </row>
    <row r="10" spans="1:9" s="1" customFormat="1" ht="14.25">
      <c r="A10" s="2" t="s">
        <v>26</v>
      </c>
      <c r="B10" s="132"/>
      <c r="C10" s="72"/>
      <c r="D10" s="132"/>
      <c r="E10" s="132"/>
      <c r="F10" s="132"/>
      <c r="G10" s="132"/>
      <c r="H10" s="132"/>
      <c r="I10" s="4"/>
    </row>
    <row r="11" spans="1:9" s="1" customFormat="1" ht="14.25">
      <c r="A11" s="2" t="s">
        <v>24</v>
      </c>
      <c r="B11" s="72">
        <v>115.73</v>
      </c>
      <c r="C11" s="2"/>
      <c r="D11" s="72">
        <v>118.05</v>
      </c>
      <c r="E11" s="72"/>
      <c r="F11" s="72">
        <v>116.43</v>
      </c>
      <c r="G11" s="132"/>
      <c r="H11" s="72">
        <v>115.73</v>
      </c>
      <c r="I11" s="4"/>
    </row>
    <row r="12" spans="1:9" s="1" customFormat="1" ht="14.25">
      <c r="A12" s="2" t="s">
        <v>25</v>
      </c>
      <c r="B12" s="72">
        <v>98.21</v>
      </c>
      <c r="C12" s="2"/>
      <c r="D12" s="72">
        <v>104.24</v>
      </c>
      <c r="E12" s="72"/>
      <c r="F12" s="72">
        <v>102.4</v>
      </c>
      <c r="G12" s="132"/>
      <c r="H12" s="72">
        <v>101.49</v>
      </c>
      <c r="I12" s="4"/>
    </row>
    <row r="13" spans="1:9" s="1" customFormat="1" ht="14.25">
      <c r="A13" s="2" t="s">
        <v>27</v>
      </c>
      <c r="B13" s="132"/>
      <c r="C13" s="2"/>
      <c r="D13" s="132"/>
      <c r="E13" s="132"/>
      <c r="F13" s="132"/>
      <c r="G13" s="132"/>
      <c r="H13" s="132"/>
      <c r="I13" s="4"/>
    </row>
    <row r="14" spans="1:9" s="1" customFormat="1" ht="14.25">
      <c r="A14" s="2" t="s">
        <v>24</v>
      </c>
      <c r="B14" s="72">
        <v>42.89</v>
      </c>
      <c r="C14" s="2"/>
      <c r="D14" s="72">
        <v>43.62</v>
      </c>
      <c r="E14" s="72"/>
      <c r="F14" s="72">
        <v>43.22</v>
      </c>
      <c r="G14" s="132"/>
      <c r="H14" s="72">
        <v>42.27</v>
      </c>
      <c r="I14" s="36"/>
    </row>
    <row r="15" spans="1:9" s="1" customFormat="1" ht="14.25">
      <c r="A15" s="2" t="s">
        <v>25</v>
      </c>
      <c r="B15" s="72">
        <v>42.88</v>
      </c>
      <c r="C15" s="2"/>
      <c r="D15" s="72">
        <v>43.62</v>
      </c>
      <c r="E15" s="72"/>
      <c r="F15" s="72">
        <v>43.22</v>
      </c>
      <c r="G15" s="132"/>
      <c r="H15" s="72">
        <v>42.27</v>
      </c>
      <c r="I15" s="36"/>
    </row>
    <row r="16" spans="1:9" s="1" customFormat="1" ht="9" customHeight="1">
      <c r="A16" s="2"/>
      <c r="B16" s="132"/>
      <c r="C16" s="2"/>
      <c r="D16" s="132"/>
      <c r="E16" s="132"/>
      <c r="F16" s="132"/>
      <c r="G16" s="132"/>
      <c r="H16" s="132"/>
      <c r="I16" s="4"/>
    </row>
    <row r="17" spans="1:9" s="1" customFormat="1" ht="14.25">
      <c r="A17" s="2" t="s">
        <v>28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29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24</v>
      </c>
      <c r="B19" s="72">
        <v>117.4</v>
      </c>
      <c r="C19" s="2"/>
      <c r="D19" s="72">
        <v>115.6</v>
      </c>
      <c r="E19" s="72"/>
      <c r="F19" s="72">
        <v>114.95</v>
      </c>
      <c r="G19" s="132"/>
      <c r="H19" s="72">
        <v>111.7</v>
      </c>
      <c r="I19" s="4"/>
    </row>
    <row r="20" spans="1:9" s="1" customFormat="1" ht="14.25">
      <c r="A20" s="2" t="s">
        <v>25</v>
      </c>
      <c r="B20" s="72">
        <v>114.85</v>
      </c>
      <c r="C20" s="2"/>
      <c r="D20" s="72">
        <v>113.3</v>
      </c>
      <c r="E20" s="72"/>
      <c r="F20" s="72">
        <v>112.65</v>
      </c>
      <c r="G20" s="132"/>
      <c r="H20" s="72">
        <v>109.5</v>
      </c>
      <c r="I20" s="4"/>
    </row>
    <row r="21" spans="1:9" s="1" customFormat="1" ht="14.25">
      <c r="A21" s="2" t="s">
        <v>30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24</v>
      </c>
      <c r="B22" s="72">
        <v>42.86</v>
      </c>
      <c r="C22" s="72"/>
      <c r="D22" s="72">
        <v>43.61</v>
      </c>
      <c r="E22" s="72"/>
      <c r="F22" s="72">
        <v>43.2</v>
      </c>
      <c r="G22" s="132"/>
      <c r="H22" s="72">
        <v>42.25</v>
      </c>
      <c r="I22" s="4"/>
    </row>
    <row r="23" spans="1:9" s="1" customFormat="1" ht="14.25">
      <c r="A23" s="2" t="s">
        <v>25</v>
      </c>
      <c r="B23" s="72">
        <v>28.24</v>
      </c>
      <c r="C23" s="72"/>
      <c r="D23" s="72">
        <v>31.11</v>
      </c>
      <c r="E23" s="72"/>
      <c r="F23" s="72">
        <v>30.7</v>
      </c>
      <c r="G23" s="132"/>
      <c r="H23" s="72">
        <v>30</v>
      </c>
      <c r="I23" s="4"/>
    </row>
    <row r="24" spans="1:9" s="1" customFormat="1" ht="14.25">
      <c r="A24" s="2" t="s">
        <v>31</v>
      </c>
      <c r="B24" s="132"/>
      <c r="C24" s="72"/>
      <c r="D24" s="132"/>
      <c r="E24" s="132"/>
      <c r="F24" s="132"/>
      <c r="G24" s="132"/>
      <c r="H24" s="132"/>
      <c r="I24" s="4"/>
    </row>
    <row r="25" spans="1:9" s="1" customFormat="1" ht="14.25">
      <c r="A25" s="2" t="s">
        <v>24</v>
      </c>
      <c r="B25" s="72">
        <v>85.44</v>
      </c>
      <c r="C25" s="72"/>
      <c r="D25" s="72">
        <v>87.87</v>
      </c>
      <c r="E25" s="72"/>
      <c r="F25" s="72">
        <v>87.27</v>
      </c>
      <c r="G25" s="132"/>
      <c r="H25" s="72">
        <v>89.56</v>
      </c>
      <c r="I25" s="36"/>
    </row>
    <row r="26" spans="1:9" s="1" customFormat="1" ht="14.25">
      <c r="A26" s="2" t="s">
        <v>25</v>
      </c>
      <c r="B26" s="72">
        <v>81.69</v>
      </c>
      <c r="C26" s="72"/>
      <c r="D26" s="72">
        <v>85.07</v>
      </c>
      <c r="E26" s="72"/>
      <c r="F26" s="72">
        <v>84.27</v>
      </c>
      <c r="G26" s="132"/>
      <c r="H26" s="72">
        <v>86.06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4.25">
      <c r="A28" s="2"/>
      <c r="B28" s="119" t="s">
        <v>32</v>
      </c>
      <c r="C28" s="119"/>
      <c r="D28" s="119"/>
      <c r="E28" s="119"/>
      <c r="F28" s="119"/>
      <c r="G28" s="119"/>
      <c r="H28" s="119"/>
      <c r="I28" s="4"/>
    </row>
    <row r="29" spans="1:9" s="1" customFormat="1" ht="14.25">
      <c r="A29" s="2" t="s">
        <v>33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24</v>
      </c>
      <c r="B30" s="64">
        <v>72.8</v>
      </c>
      <c r="C30" s="66"/>
      <c r="D30" s="64">
        <v>76</v>
      </c>
      <c r="E30" s="132"/>
      <c r="F30" s="64">
        <v>75.9</v>
      </c>
      <c r="G30" s="132"/>
      <c r="H30" s="64">
        <v>80.2</v>
      </c>
      <c r="I30" s="4"/>
    </row>
    <row r="31" spans="1:9" s="1" customFormat="1" ht="14.25">
      <c r="A31" s="47" t="s">
        <v>25</v>
      </c>
      <c r="B31" s="69">
        <v>71.1</v>
      </c>
      <c r="C31" s="70"/>
      <c r="D31" s="69">
        <v>75.1</v>
      </c>
      <c r="E31" s="131"/>
      <c r="F31" s="69">
        <v>74.8</v>
      </c>
      <c r="G31" s="131"/>
      <c r="H31" s="69">
        <v>78.6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34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230</v>
      </c>
      <c r="B35" s="71"/>
      <c r="C35" s="71"/>
      <c r="D35" s="2"/>
      <c r="E35" s="2"/>
      <c r="F35" s="2"/>
      <c r="G35" s="2"/>
      <c r="H35" s="2"/>
      <c r="I35" s="36"/>
    </row>
    <row r="36" spans="1:9" ht="13.5" customHeight="1">
      <c r="A36" s="2" t="s">
        <v>231</v>
      </c>
      <c r="B36" s="71"/>
      <c r="C36" s="71"/>
      <c r="D36" s="2"/>
      <c r="E36" s="2"/>
      <c r="F36" s="2"/>
      <c r="G36" s="2"/>
      <c r="H36" s="2"/>
      <c r="I36" s="36"/>
    </row>
    <row r="37" spans="1:9" ht="6.75" customHeight="1">
      <c r="A37" s="132"/>
      <c r="B37" s="132"/>
      <c r="C37" s="132"/>
      <c r="D37" s="132"/>
      <c r="E37" s="132"/>
      <c r="F37" s="132"/>
      <c r="G37" s="132"/>
      <c r="H37" s="132"/>
      <c r="I37" s="36"/>
    </row>
    <row r="38" spans="1:12" ht="13.5" customHeight="1">
      <c r="A38" s="2" t="s">
        <v>232</v>
      </c>
      <c r="B38" s="132"/>
      <c r="C38" s="132"/>
      <c r="D38" s="132"/>
      <c r="E38" s="132"/>
      <c r="F38" s="132"/>
      <c r="G38" s="132"/>
      <c r="H38" s="132"/>
      <c r="I38" s="36"/>
      <c r="L38" t="s">
        <v>36</v>
      </c>
    </row>
    <row r="39" spans="1:9" ht="14.25">
      <c r="A39" s="35"/>
      <c r="B39" s="35"/>
      <c r="C39" s="35"/>
      <c r="D39" s="35"/>
      <c r="E39" s="35"/>
      <c r="F39" s="35"/>
      <c r="G39" s="35"/>
      <c r="H39" s="35"/>
      <c r="I39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191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216</v>
      </c>
      <c r="C2" s="56" t="s">
        <v>217</v>
      </c>
      <c r="D2" s="56" t="s">
        <v>218</v>
      </c>
      <c r="E2" s="56" t="s">
        <v>218</v>
      </c>
      <c r="F2" s="36"/>
      <c r="G2" s="3"/>
    </row>
    <row r="3" spans="1:7" ht="14.25">
      <c r="A3" s="73" t="s">
        <v>1</v>
      </c>
      <c r="B3" s="47">
        <v>2022</v>
      </c>
      <c r="C3" s="47">
        <v>2022</v>
      </c>
      <c r="D3" s="47">
        <v>2022</v>
      </c>
      <c r="E3" s="47">
        <v>2021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1" t="s">
        <v>45</v>
      </c>
      <c r="C5" s="121"/>
      <c r="D5" s="121"/>
      <c r="E5" s="121"/>
      <c r="F5" s="36"/>
      <c r="G5" s="3"/>
    </row>
    <row r="6" spans="1:7" ht="14.25">
      <c r="A6" s="2" t="s">
        <v>46</v>
      </c>
      <c r="B6" s="2"/>
      <c r="C6" s="2"/>
      <c r="D6" s="2"/>
      <c r="E6" s="2"/>
      <c r="F6" s="36"/>
      <c r="G6" s="3"/>
    </row>
    <row r="7" spans="1:7" ht="14.25">
      <c r="A7" s="2" t="s">
        <v>47</v>
      </c>
      <c r="B7" s="58">
        <v>3750</v>
      </c>
      <c r="C7" s="58">
        <v>2774</v>
      </c>
      <c r="D7" s="58">
        <v>2333</v>
      </c>
      <c r="E7" s="58">
        <v>1840</v>
      </c>
      <c r="F7" s="5"/>
      <c r="G7" s="3"/>
    </row>
    <row r="8" spans="1:7" ht="14.25">
      <c r="A8" s="2" t="s">
        <v>48</v>
      </c>
      <c r="B8" s="68">
        <v>518</v>
      </c>
      <c r="C8" s="68">
        <v>616</v>
      </c>
      <c r="D8" s="68">
        <v>3347</v>
      </c>
      <c r="E8" s="68">
        <v>2865</v>
      </c>
      <c r="F8" s="6"/>
      <c r="G8" s="3"/>
    </row>
    <row r="9" spans="1:7" ht="14.25">
      <c r="A9" s="2" t="s">
        <v>49</v>
      </c>
      <c r="B9" s="64">
        <v>0.6</v>
      </c>
      <c r="C9" s="64">
        <v>0.6</v>
      </c>
      <c r="D9" s="64">
        <v>0.6</v>
      </c>
      <c r="E9" s="64">
        <v>2.2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20" t="s">
        <v>51</v>
      </c>
      <c r="C11" s="120"/>
      <c r="D11" s="120"/>
      <c r="E11" s="120"/>
      <c r="F11" s="36"/>
      <c r="G11" s="3"/>
    </row>
    <row r="12" spans="1:7" ht="14.25">
      <c r="A12" s="2" t="s">
        <v>52</v>
      </c>
      <c r="B12" s="2"/>
      <c r="C12" s="2"/>
      <c r="D12" s="2"/>
      <c r="E12" s="2"/>
      <c r="F12" s="36"/>
      <c r="G12" s="3"/>
    </row>
    <row r="13" spans="1:7" ht="14.25">
      <c r="A13" s="2" t="s">
        <v>53</v>
      </c>
      <c r="B13" s="66">
        <v>514.6</v>
      </c>
      <c r="C13" s="66">
        <v>335.9</v>
      </c>
      <c r="D13" s="66">
        <v>491.8</v>
      </c>
      <c r="E13" s="66">
        <v>457</v>
      </c>
      <c r="F13" s="36"/>
      <c r="G13" s="3"/>
    </row>
    <row r="14" spans="1:7" ht="14.25">
      <c r="A14" s="2" t="s">
        <v>54</v>
      </c>
      <c r="B14" s="64">
        <v>445.9</v>
      </c>
      <c r="C14" s="64">
        <v>97.8</v>
      </c>
      <c r="D14" s="64">
        <v>105.7</v>
      </c>
      <c r="E14" s="64">
        <v>703.9</v>
      </c>
      <c r="F14" s="36"/>
      <c r="G14" s="3"/>
    </row>
    <row r="15" spans="1:7" ht="14.25">
      <c r="A15" s="2" t="s">
        <v>55</v>
      </c>
      <c r="B15" s="64">
        <v>68.7</v>
      </c>
      <c r="C15" s="64">
        <v>238.1</v>
      </c>
      <c r="D15" s="64">
        <v>386.1</v>
      </c>
      <c r="E15" s="64">
        <v>253.1</v>
      </c>
      <c r="F15" s="36"/>
      <c r="G15" s="3"/>
    </row>
    <row r="16" spans="1:7" ht="14.25">
      <c r="A16" s="2" t="s">
        <v>56</v>
      </c>
      <c r="B16" s="66">
        <v>4290.4</v>
      </c>
      <c r="C16" s="66">
        <v>4626.3</v>
      </c>
      <c r="D16" s="66">
        <v>5118.1</v>
      </c>
      <c r="E16" s="66">
        <v>5566.8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57</v>
      </c>
      <c r="B18" s="64">
        <v>12.8</v>
      </c>
      <c r="C18" s="64">
        <v>9.2</v>
      </c>
      <c r="D18" s="64">
        <v>244</v>
      </c>
      <c r="E18" s="64">
        <v>50.6</v>
      </c>
      <c r="F18" s="36"/>
      <c r="G18" s="3"/>
    </row>
    <row r="19" spans="1:7" ht="14.25">
      <c r="A19" s="2" t="s">
        <v>56</v>
      </c>
      <c r="B19" s="64">
        <v>948.3</v>
      </c>
      <c r="C19" s="64">
        <v>957.5</v>
      </c>
      <c r="D19" s="64">
        <v>1201.5</v>
      </c>
      <c r="E19" s="66">
        <v>605.4</v>
      </c>
      <c r="F19" s="36"/>
      <c r="G19" s="3"/>
    </row>
    <row r="20" spans="1:7" ht="14.25">
      <c r="A20" s="2" t="s">
        <v>58</v>
      </c>
      <c r="B20" s="66">
        <v>0</v>
      </c>
      <c r="C20" s="66">
        <v>0</v>
      </c>
      <c r="D20" s="66">
        <v>0.4</v>
      </c>
      <c r="E20" s="66">
        <v>0</v>
      </c>
      <c r="F20" s="36"/>
      <c r="G20" s="3"/>
    </row>
    <row r="21" spans="1:7" ht="14.25">
      <c r="A21" s="47" t="s">
        <v>56</v>
      </c>
      <c r="B21" s="69">
        <v>6.5</v>
      </c>
      <c r="C21" s="69">
        <v>6.5</v>
      </c>
      <c r="D21" s="69">
        <v>7</v>
      </c>
      <c r="E21" s="69">
        <v>2.2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198</v>
      </c>
      <c r="B23" s="116"/>
      <c r="C23" s="116"/>
      <c r="D23" s="2"/>
      <c r="E23" s="116"/>
      <c r="F23" s="36"/>
      <c r="G23" s="3"/>
    </row>
    <row r="24" spans="1:7" ht="6.75" customHeight="1">
      <c r="A24" s="2"/>
      <c r="B24" s="116"/>
      <c r="C24" s="116"/>
      <c r="D24" s="2"/>
      <c r="E24" s="2"/>
      <c r="F24" s="36"/>
      <c r="G24" s="17"/>
    </row>
    <row r="25" spans="1:7" ht="13.5" customHeight="1">
      <c r="A25" s="2" t="s">
        <v>233</v>
      </c>
      <c r="B25" s="116"/>
      <c r="C25" s="116"/>
      <c r="D25" s="2"/>
      <c r="E25" s="116"/>
      <c r="F25" s="36"/>
      <c r="G25" s="3"/>
    </row>
    <row r="26" spans="1:7" ht="13.5" customHeight="1">
      <c r="A26" s="74" t="s">
        <v>234</v>
      </c>
      <c r="B26" s="74"/>
      <c r="C26" s="74"/>
      <c r="D26" s="74"/>
      <c r="E26" s="74"/>
      <c r="F26" s="36"/>
      <c r="G26" s="3"/>
    </row>
    <row r="27" spans="1:7" ht="6.75" customHeight="1">
      <c r="A27" s="116"/>
      <c r="B27" s="116"/>
      <c r="C27" s="116"/>
      <c r="D27" s="2"/>
      <c r="E27" s="116"/>
      <c r="F27" s="36"/>
      <c r="G27" s="3"/>
    </row>
    <row r="28" spans="1:6" ht="13.5" customHeight="1">
      <c r="A28" s="2" t="s">
        <v>232</v>
      </c>
      <c r="B28" s="116"/>
      <c r="C28" s="116"/>
      <c r="D28" s="2"/>
      <c r="E28" s="116"/>
      <c r="F28" s="34"/>
    </row>
    <row r="29" spans="1:6" ht="14.25">
      <c r="A29" s="4"/>
      <c r="B29" s="122"/>
      <c r="C29" s="122"/>
      <c r="D29" s="122"/>
      <c r="E29" s="122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3"/>
      <c r="B43" s="123"/>
      <c r="C43" s="123"/>
      <c r="D43" s="123"/>
      <c r="E43" s="123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5" width="13.140625" style="0" customWidth="1"/>
  </cols>
  <sheetData>
    <row r="1" spans="1:6" ht="14.25">
      <c r="A1" s="75" t="s">
        <v>192</v>
      </c>
      <c r="B1" s="2"/>
      <c r="C1" s="2"/>
      <c r="D1" s="2"/>
      <c r="E1" s="2"/>
      <c r="F1" s="36"/>
    </row>
    <row r="2" spans="1:6" ht="14.25">
      <c r="A2" s="45"/>
      <c r="B2" s="46" t="s">
        <v>216</v>
      </c>
      <c r="C2" s="46" t="s">
        <v>217</v>
      </c>
      <c r="D2" s="46" t="s">
        <v>218</v>
      </c>
      <c r="E2" s="46" t="s">
        <v>218</v>
      </c>
      <c r="F2" s="36"/>
    </row>
    <row r="3" spans="1:6" ht="14.25">
      <c r="A3" s="52" t="s">
        <v>1</v>
      </c>
      <c r="B3" s="48">
        <v>2022</v>
      </c>
      <c r="C3" s="48">
        <v>2022</v>
      </c>
      <c r="D3" s="48">
        <v>2022</v>
      </c>
      <c r="E3" s="48">
        <v>2021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24" t="s">
        <v>45</v>
      </c>
      <c r="C5" s="124"/>
      <c r="D5" s="124"/>
      <c r="E5" s="124"/>
      <c r="F5" s="19"/>
    </row>
    <row r="6" spans="1:6" ht="14.25">
      <c r="A6" s="2" t="s">
        <v>46</v>
      </c>
      <c r="B6" s="76"/>
      <c r="C6" s="76"/>
      <c r="D6" s="76"/>
      <c r="E6" s="76"/>
      <c r="F6" s="19"/>
    </row>
    <row r="7" spans="1:6" ht="14.25">
      <c r="A7" s="2" t="s">
        <v>59</v>
      </c>
      <c r="B7" s="56">
        <v>216</v>
      </c>
      <c r="C7" s="56">
        <v>197</v>
      </c>
      <c r="D7" s="56">
        <v>186</v>
      </c>
      <c r="E7" s="56">
        <v>220</v>
      </c>
      <c r="F7" s="19"/>
    </row>
    <row r="8" spans="1:6" ht="14.25">
      <c r="A8" s="2" t="s">
        <v>60</v>
      </c>
      <c r="B8" s="58">
        <v>216</v>
      </c>
      <c r="C8" s="58">
        <v>413</v>
      </c>
      <c r="D8" s="58">
        <v>599</v>
      </c>
      <c r="E8" s="58">
        <v>640</v>
      </c>
      <c r="F8" s="19"/>
    </row>
    <row r="9" spans="1:6" ht="14.25">
      <c r="A9" s="2" t="s">
        <v>61</v>
      </c>
      <c r="B9" s="63">
        <v>9.4</v>
      </c>
      <c r="C9" s="63">
        <v>9</v>
      </c>
      <c r="D9" s="63">
        <v>8.9</v>
      </c>
      <c r="E9" s="63">
        <v>10.5</v>
      </c>
      <c r="F9" s="19"/>
    </row>
    <row r="10" spans="1:6" ht="14.25">
      <c r="A10" s="2"/>
      <c r="B10" s="56"/>
      <c r="C10" s="56"/>
      <c r="D10" s="56"/>
      <c r="E10" s="56"/>
      <c r="F10" s="19"/>
    </row>
    <row r="11" spans="1:6" ht="14.25">
      <c r="A11" s="2" t="s">
        <v>62</v>
      </c>
      <c r="B11" s="56">
        <v>215</v>
      </c>
      <c r="C11" s="56">
        <v>196</v>
      </c>
      <c r="D11" s="56">
        <v>185</v>
      </c>
      <c r="E11" s="56">
        <v>219</v>
      </c>
      <c r="F11" s="19"/>
    </row>
    <row r="12" spans="1:6" ht="14.25">
      <c r="A12" s="2" t="s">
        <v>60</v>
      </c>
      <c r="B12" s="58">
        <v>215</v>
      </c>
      <c r="C12" s="58">
        <v>411</v>
      </c>
      <c r="D12" s="58">
        <v>596</v>
      </c>
      <c r="E12" s="58">
        <v>636</v>
      </c>
      <c r="F12" s="19"/>
    </row>
    <row r="13" spans="1:6" ht="14.25">
      <c r="A13" s="2" t="s">
        <v>61</v>
      </c>
      <c r="B13" s="56">
        <v>9.3</v>
      </c>
      <c r="C13" s="56">
        <v>8.9</v>
      </c>
      <c r="D13" s="56">
        <v>8.8</v>
      </c>
      <c r="E13" s="56">
        <v>10.4</v>
      </c>
      <c r="F13" s="19"/>
    </row>
    <row r="14" spans="1:6" ht="14.25">
      <c r="A14" s="2"/>
      <c r="B14" s="116"/>
      <c r="C14" s="116"/>
      <c r="D14" s="116"/>
      <c r="E14" s="116"/>
      <c r="F14" s="36"/>
    </row>
    <row r="15" spans="1:6" ht="14.25">
      <c r="A15" s="2" t="s">
        <v>63</v>
      </c>
      <c r="B15" s="58">
        <v>1268</v>
      </c>
      <c r="C15" s="58">
        <v>853</v>
      </c>
      <c r="D15" s="58">
        <v>688</v>
      </c>
      <c r="E15" s="58">
        <v>469</v>
      </c>
      <c r="F15" s="38"/>
    </row>
    <row r="16" spans="1:6" ht="14.25">
      <c r="A16" s="2" t="s">
        <v>60</v>
      </c>
      <c r="B16" s="58">
        <v>1268</v>
      </c>
      <c r="C16" s="58">
        <v>2121</v>
      </c>
      <c r="D16" s="58">
        <v>2810</v>
      </c>
      <c r="E16" s="58">
        <v>2159</v>
      </c>
      <c r="F16" s="38"/>
    </row>
    <row r="17" spans="1:6" ht="14.25">
      <c r="A17" s="2" t="s">
        <v>64</v>
      </c>
      <c r="B17" s="58">
        <v>927</v>
      </c>
      <c r="C17" s="58">
        <v>153</v>
      </c>
      <c r="D17" s="58">
        <v>61</v>
      </c>
      <c r="E17" s="58">
        <v>124</v>
      </c>
      <c r="F17" s="39"/>
    </row>
    <row r="18" spans="1:6" ht="14.25">
      <c r="A18" s="2" t="s">
        <v>60</v>
      </c>
      <c r="B18" s="58">
        <v>927</v>
      </c>
      <c r="C18" s="58">
        <v>1080</v>
      </c>
      <c r="D18" s="58">
        <v>1141</v>
      </c>
      <c r="E18" s="58">
        <v>888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65</v>
      </c>
      <c r="B20" s="63">
        <v>11.6</v>
      </c>
      <c r="C20" s="63">
        <v>6.4</v>
      </c>
      <c r="D20" s="63">
        <v>4.8</v>
      </c>
      <c r="E20" s="63">
        <v>30.9</v>
      </c>
      <c r="F20" s="39"/>
    </row>
    <row r="21" spans="1:6" ht="14.25">
      <c r="A21" s="2" t="s">
        <v>60</v>
      </c>
      <c r="B21" s="63">
        <v>11.6</v>
      </c>
      <c r="C21" s="63">
        <v>18</v>
      </c>
      <c r="D21" s="63">
        <v>22.9</v>
      </c>
      <c r="E21" s="63">
        <v>90.9</v>
      </c>
      <c r="F21" s="39"/>
    </row>
    <row r="22" spans="1:6" ht="14.25">
      <c r="A22" s="2" t="s">
        <v>64</v>
      </c>
      <c r="B22" s="63">
        <v>0</v>
      </c>
      <c r="C22" s="63">
        <v>0.9</v>
      </c>
      <c r="D22" s="63">
        <v>0</v>
      </c>
      <c r="E22" s="63">
        <v>1.9</v>
      </c>
      <c r="F22" s="39"/>
    </row>
    <row r="23" spans="1:6" ht="14.25">
      <c r="A23" s="2" t="s">
        <v>60</v>
      </c>
      <c r="B23" s="63">
        <v>0</v>
      </c>
      <c r="C23" s="63">
        <v>0.9</v>
      </c>
      <c r="D23" s="63">
        <v>0.9</v>
      </c>
      <c r="E23" s="63">
        <v>1.9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26" t="s">
        <v>51</v>
      </c>
      <c r="C25" s="126"/>
      <c r="D25" s="126"/>
      <c r="E25" s="126"/>
      <c r="F25" s="4"/>
    </row>
    <row r="26" spans="1:6" ht="14.25">
      <c r="A26" s="2" t="s">
        <v>52</v>
      </c>
      <c r="B26" s="2"/>
      <c r="C26" s="2"/>
      <c r="D26" s="2"/>
      <c r="E26" s="2"/>
      <c r="F26" s="36"/>
    </row>
    <row r="27" spans="1:6" ht="14.25">
      <c r="A27" s="2" t="s">
        <v>67</v>
      </c>
      <c r="B27" s="20">
        <v>539.8</v>
      </c>
      <c r="C27" s="20">
        <v>813.2</v>
      </c>
      <c r="D27" s="20">
        <v>742.1</v>
      </c>
      <c r="E27" s="20">
        <v>506.3</v>
      </c>
      <c r="F27" s="36"/>
    </row>
    <row r="28" spans="1:6" ht="14.25">
      <c r="A28" s="2" t="s">
        <v>66</v>
      </c>
      <c r="B28" s="20">
        <v>4910.9</v>
      </c>
      <c r="C28" s="20">
        <v>5724.1</v>
      </c>
      <c r="D28" s="20">
        <v>6466.2</v>
      </c>
      <c r="E28" s="20">
        <v>6945.1</v>
      </c>
      <c r="F28" s="36"/>
    </row>
    <row r="29" spans="1:6" ht="14.25">
      <c r="A29" s="2" t="s">
        <v>68</v>
      </c>
      <c r="B29" s="63">
        <v>21.2</v>
      </c>
      <c r="C29" s="63">
        <v>52.9</v>
      </c>
      <c r="D29" s="63">
        <v>74.9</v>
      </c>
      <c r="E29" s="63">
        <v>68.5</v>
      </c>
      <c r="F29" s="36"/>
    </row>
    <row r="30" spans="1:6" ht="14.25">
      <c r="A30" s="2" t="s">
        <v>66</v>
      </c>
      <c r="B30" s="63">
        <v>522.1</v>
      </c>
      <c r="C30" s="63">
        <v>575</v>
      </c>
      <c r="D30" s="63">
        <v>649.9</v>
      </c>
      <c r="E30" s="63">
        <v>669.2</v>
      </c>
      <c r="F30" s="36"/>
    </row>
    <row r="31" spans="1:6" ht="14.25">
      <c r="A31" s="2" t="s">
        <v>69</v>
      </c>
      <c r="B31" s="63">
        <v>0</v>
      </c>
      <c r="C31" s="63">
        <v>50.4</v>
      </c>
      <c r="D31" s="63">
        <v>1.8</v>
      </c>
      <c r="E31" s="63">
        <v>44.7</v>
      </c>
      <c r="F31" s="36"/>
    </row>
    <row r="32" spans="1:6" ht="14.25">
      <c r="A32" s="47" t="s">
        <v>66</v>
      </c>
      <c r="B32" s="77">
        <v>190.1</v>
      </c>
      <c r="C32" s="77">
        <v>240.6</v>
      </c>
      <c r="D32" s="77">
        <v>242.3</v>
      </c>
      <c r="E32" s="77">
        <v>536.2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34</v>
      </c>
      <c r="B34" s="21"/>
      <c r="C34" s="21"/>
      <c r="D34" s="2"/>
      <c r="E34" s="2"/>
      <c r="F34" s="36"/>
    </row>
    <row r="35" spans="1:6" ht="13.5" customHeight="1">
      <c r="A35" s="2" t="s">
        <v>70</v>
      </c>
      <c r="B35" s="116"/>
      <c r="C35" s="116"/>
      <c r="D35" s="116"/>
      <c r="E35" s="116"/>
      <c r="F35" s="40"/>
    </row>
    <row r="36" spans="1:6" ht="6.75" customHeight="1">
      <c r="A36" s="2"/>
      <c r="B36" s="116"/>
      <c r="C36" s="116"/>
      <c r="D36" s="116"/>
      <c r="E36" s="116"/>
      <c r="F36" s="40"/>
    </row>
    <row r="37" spans="1:6" ht="13.5" customHeight="1">
      <c r="A37" s="2" t="s">
        <v>235</v>
      </c>
      <c r="B37" s="133"/>
      <c r="C37" s="133"/>
      <c r="D37" s="133"/>
      <c r="E37" s="133"/>
      <c r="F37" s="36"/>
    </row>
    <row r="38" spans="1:6" ht="13.5" customHeight="1">
      <c r="A38" s="2" t="s">
        <v>236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232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25"/>
      <c r="B48" s="125"/>
      <c r="C48" s="125"/>
      <c r="D48" s="125"/>
      <c r="E48" s="125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3">
    <mergeCell ref="B5:E5"/>
    <mergeCell ref="A48:E48"/>
    <mergeCell ref="B25:E2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193</v>
      </c>
      <c r="B1" s="112"/>
      <c r="C1" s="113"/>
      <c r="D1" s="47"/>
      <c r="E1" s="47"/>
      <c r="F1" s="36"/>
    </row>
    <row r="2" spans="1:6" ht="14.25">
      <c r="A2" s="2"/>
      <c r="B2" s="56" t="s">
        <v>217</v>
      </c>
      <c r="C2" s="56" t="s">
        <v>218</v>
      </c>
      <c r="D2" s="56" t="s">
        <v>219</v>
      </c>
      <c r="E2" s="56" t="s">
        <v>219</v>
      </c>
      <c r="F2" s="36"/>
    </row>
    <row r="3" spans="1:6" ht="14.25">
      <c r="A3" s="52" t="s">
        <v>1</v>
      </c>
      <c r="B3" s="47">
        <v>2022</v>
      </c>
      <c r="C3" s="47">
        <v>2022</v>
      </c>
      <c r="D3" s="47">
        <v>2022</v>
      </c>
      <c r="E3" s="47">
        <v>2021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20" t="s">
        <v>71</v>
      </c>
      <c r="C5" s="120"/>
      <c r="D5" s="120"/>
      <c r="E5" s="120"/>
      <c r="F5" s="36"/>
    </row>
    <row r="6" spans="1:6" ht="14.25">
      <c r="A6" s="2" t="s">
        <v>72</v>
      </c>
      <c r="B6" s="79"/>
      <c r="C6" s="2"/>
      <c r="D6" s="2"/>
      <c r="E6" s="2"/>
      <c r="F6" s="36"/>
    </row>
    <row r="7" spans="1:6" ht="14.25">
      <c r="A7" s="2" t="s">
        <v>73</v>
      </c>
      <c r="B7" s="72">
        <v>93.25</v>
      </c>
      <c r="C7" s="72">
        <v>74.34</v>
      </c>
      <c r="D7" s="72">
        <v>73.65</v>
      </c>
      <c r="E7" s="72">
        <v>101.94</v>
      </c>
      <c r="F7" s="36"/>
    </row>
    <row r="8" spans="1:6" ht="14.25">
      <c r="A8" s="2" t="s">
        <v>74</v>
      </c>
      <c r="B8" s="72">
        <v>100.51</v>
      </c>
      <c r="C8" s="72">
        <v>81.99</v>
      </c>
      <c r="D8" s="72">
        <v>82.99</v>
      </c>
      <c r="E8" s="72">
        <v>112.87</v>
      </c>
      <c r="F8" s="42"/>
    </row>
    <row r="9" spans="1:6" ht="14.25">
      <c r="A9" s="2" t="s">
        <v>75</v>
      </c>
      <c r="B9" s="72">
        <v>300</v>
      </c>
      <c r="C9" s="72">
        <v>300</v>
      </c>
      <c r="D9" s="72">
        <v>290</v>
      </c>
      <c r="E9" s="72">
        <v>237.86</v>
      </c>
      <c r="F9" s="42"/>
    </row>
    <row r="10" spans="1:6" ht="14.25">
      <c r="A10" s="2" t="s">
        <v>76</v>
      </c>
      <c r="B10" s="116"/>
      <c r="C10" s="116"/>
      <c r="D10" s="116"/>
      <c r="E10" s="116"/>
      <c r="F10" s="42"/>
    </row>
    <row r="11" spans="1:6" ht="14.25">
      <c r="A11" s="2" t="s">
        <v>77</v>
      </c>
      <c r="B11" s="80">
        <v>85.9</v>
      </c>
      <c r="C11" s="80">
        <v>86.4</v>
      </c>
      <c r="D11" s="80" t="s">
        <v>50</v>
      </c>
      <c r="E11" s="80">
        <v>85.9</v>
      </c>
      <c r="F11" s="42"/>
    </row>
    <row r="12" spans="1:6" ht="14.25">
      <c r="A12" s="79"/>
      <c r="B12" s="116"/>
      <c r="C12" s="116"/>
      <c r="D12" s="116"/>
      <c r="E12" s="116"/>
      <c r="F12" s="4"/>
    </row>
    <row r="13" spans="1:6" ht="14.25">
      <c r="A13" s="2" t="s">
        <v>78</v>
      </c>
      <c r="B13" s="116"/>
      <c r="C13" s="116"/>
      <c r="D13" s="116"/>
      <c r="E13" s="116"/>
      <c r="F13" s="4"/>
    </row>
    <row r="14" spans="1:6" ht="14.25">
      <c r="A14" s="2" t="s">
        <v>79</v>
      </c>
      <c r="B14" s="2">
        <v>119.09</v>
      </c>
      <c r="C14" s="2">
        <v>98.85</v>
      </c>
      <c r="D14" s="2">
        <v>101.63</v>
      </c>
      <c r="E14" s="2">
        <v>127.74</v>
      </c>
      <c r="F14" s="16"/>
    </row>
    <row r="15" spans="1:6" ht="14.25">
      <c r="A15" s="2" t="s">
        <v>80</v>
      </c>
      <c r="B15" s="72">
        <v>119.2</v>
      </c>
      <c r="C15" s="72">
        <v>99.5</v>
      </c>
      <c r="D15" s="72">
        <v>102.38</v>
      </c>
      <c r="E15" s="72">
        <v>132.31</v>
      </c>
      <c r="F15" s="16"/>
    </row>
    <row r="16" spans="1:6" ht="14.25">
      <c r="A16" s="2" t="s">
        <v>81</v>
      </c>
      <c r="B16" s="72">
        <v>118.7</v>
      </c>
      <c r="C16" s="72">
        <v>99</v>
      </c>
      <c r="D16" s="72">
        <v>101.88</v>
      </c>
      <c r="E16" s="72">
        <v>131.81</v>
      </c>
      <c r="F16" s="42"/>
    </row>
    <row r="17" spans="1:6" ht="14.25">
      <c r="A17" s="2" t="s">
        <v>82</v>
      </c>
      <c r="B17" s="80" t="s">
        <v>83</v>
      </c>
      <c r="C17" s="80" t="s">
        <v>83</v>
      </c>
      <c r="D17" s="80" t="s">
        <v>83</v>
      </c>
      <c r="E17" s="80" t="s">
        <v>83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20" t="s">
        <v>84</v>
      </c>
      <c r="C19" s="120"/>
      <c r="D19" s="120"/>
      <c r="E19" s="120"/>
      <c r="F19" s="4"/>
    </row>
    <row r="20" spans="1:6" ht="14.25">
      <c r="A20" s="2" t="s">
        <v>85</v>
      </c>
      <c r="B20" s="2"/>
      <c r="C20" s="2"/>
      <c r="D20" s="2"/>
      <c r="E20" s="2"/>
      <c r="F20" s="4"/>
    </row>
    <row r="21" spans="1:6" ht="14.25">
      <c r="A21" s="2" t="s">
        <v>86</v>
      </c>
      <c r="B21" s="80" t="s">
        <v>83</v>
      </c>
      <c r="C21" s="80" t="s">
        <v>83</v>
      </c>
      <c r="D21" s="80" t="s">
        <v>83</v>
      </c>
      <c r="E21" s="80" t="s">
        <v>83</v>
      </c>
      <c r="F21" s="36"/>
    </row>
    <row r="22" spans="1:6" ht="14.25">
      <c r="A22" s="2" t="s">
        <v>87</v>
      </c>
      <c r="B22" s="80">
        <v>2.21</v>
      </c>
      <c r="C22" s="80">
        <v>2.51</v>
      </c>
      <c r="D22" s="80">
        <v>2.4</v>
      </c>
      <c r="E22" s="80">
        <v>3.14</v>
      </c>
      <c r="F22" s="36"/>
    </row>
    <row r="23" spans="1:6" ht="14.25">
      <c r="A23" s="2" t="s">
        <v>88</v>
      </c>
      <c r="B23" s="80" t="s">
        <v>83</v>
      </c>
      <c r="C23" s="80" t="s">
        <v>83</v>
      </c>
      <c r="D23" s="80" t="s">
        <v>83</v>
      </c>
      <c r="E23" s="80" t="s">
        <v>83</v>
      </c>
      <c r="F23" s="36"/>
    </row>
    <row r="24" spans="1:6" ht="14.25">
      <c r="A24" s="2" t="s">
        <v>89</v>
      </c>
      <c r="B24" s="80">
        <v>3.56</v>
      </c>
      <c r="C24" s="80">
        <v>2.71</v>
      </c>
      <c r="D24" s="80">
        <v>3.38</v>
      </c>
      <c r="E24" s="80" t="s">
        <v>83</v>
      </c>
      <c r="F24" s="36"/>
    </row>
    <row r="25" spans="1:6" ht="14.25">
      <c r="A25" s="2" t="s">
        <v>90</v>
      </c>
      <c r="B25" s="80" t="s">
        <v>83</v>
      </c>
      <c r="C25" s="80" t="s">
        <v>83</v>
      </c>
      <c r="D25" s="80" t="s">
        <v>83</v>
      </c>
      <c r="E25" s="80" t="s">
        <v>83</v>
      </c>
      <c r="F25" s="36"/>
    </row>
    <row r="26" spans="1:6" ht="14.25">
      <c r="A26" s="47" t="s">
        <v>91</v>
      </c>
      <c r="B26" s="82">
        <v>4.14</v>
      </c>
      <c r="C26" s="82">
        <v>4.01</v>
      </c>
      <c r="D26" s="82">
        <v>4.04</v>
      </c>
      <c r="E26" s="82">
        <v>4.48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222</v>
      </c>
      <c r="B28" s="84"/>
      <c r="C28" s="80"/>
      <c r="D28" s="2"/>
      <c r="E28" s="85"/>
      <c r="F28" s="36"/>
    </row>
    <row r="29" spans="1:6" ht="13.5" customHeight="1">
      <c r="A29" s="2" t="s">
        <v>223</v>
      </c>
      <c r="B29" s="84"/>
      <c r="C29" s="116"/>
      <c r="D29" s="116"/>
      <c r="E29" s="116"/>
      <c r="F29" s="36"/>
    </row>
    <row r="30" spans="1:6" ht="6.75" customHeight="1">
      <c r="A30" s="2"/>
      <c r="B30" s="84"/>
      <c r="C30" s="116"/>
      <c r="D30" s="116"/>
      <c r="E30" s="116"/>
      <c r="F30" s="36"/>
    </row>
    <row r="31" spans="1:6" ht="13.5" customHeight="1">
      <c r="A31" s="2" t="s">
        <v>237</v>
      </c>
      <c r="B31" s="117"/>
      <c r="C31" s="116"/>
      <c r="D31" s="116"/>
      <c r="E31" s="116"/>
      <c r="F31" s="36"/>
    </row>
    <row r="32" spans="1:6" ht="13.5" customHeight="1">
      <c r="A32" s="2" t="s">
        <v>238</v>
      </c>
      <c r="B32" s="117"/>
      <c r="C32" s="116"/>
      <c r="D32" s="116"/>
      <c r="E32" s="116"/>
      <c r="F32" s="36"/>
    </row>
    <row r="33" spans="1:6" ht="6.75" customHeight="1">
      <c r="A33" s="2"/>
      <c r="B33" s="117"/>
      <c r="C33" s="116"/>
      <c r="D33" s="116"/>
      <c r="E33" s="116"/>
      <c r="F33" s="36"/>
    </row>
    <row r="34" spans="1:6" ht="13.5" customHeight="1">
      <c r="A34" s="2" t="s">
        <v>232</v>
      </c>
      <c r="B34" s="117"/>
      <c r="C34" s="116"/>
      <c r="D34" s="116"/>
      <c r="E34" s="116"/>
      <c r="F34" s="36"/>
    </row>
    <row r="35" spans="1:6" ht="14.25">
      <c r="A35" s="9"/>
      <c r="B35" s="28"/>
      <c r="C35" s="9"/>
      <c r="D35" s="9"/>
      <c r="E35" s="9"/>
      <c r="F35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194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216</v>
      </c>
      <c r="C2" s="68" t="s">
        <v>217</v>
      </c>
      <c r="D2" s="68" t="s">
        <v>218</v>
      </c>
      <c r="E2" s="68" t="s">
        <v>218</v>
      </c>
      <c r="F2" s="11"/>
      <c r="G2" s="10"/>
    </row>
    <row r="3" spans="1:7" ht="14.25">
      <c r="A3" s="52" t="s">
        <v>1</v>
      </c>
      <c r="B3" s="48">
        <v>2022</v>
      </c>
      <c r="C3" s="48">
        <v>2022</v>
      </c>
      <c r="D3" s="48">
        <v>2022</v>
      </c>
      <c r="E3" s="48">
        <v>2021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27" t="s">
        <v>51</v>
      </c>
      <c r="C5" s="127"/>
      <c r="D5" s="127"/>
      <c r="E5" s="127"/>
      <c r="F5" s="44"/>
      <c r="G5" s="10"/>
    </row>
    <row r="6" spans="1:7" ht="7.5" customHeight="1">
      <c r="A6" s="2"/>
      <c r="B6" s="60"/>
      <c r="C6" s="13"/>
      <c r="D6" s="114"/>
      <c r="E6" s="114"/>
      <c r="F6" s="13"/>
      <c r="G6" s="10"/>
    </row>
    <row r="7" spans="1:7" ht="14.25">
      <c r="A7" s="2" t="s">
        <v>92</v>
      </c>
      <c r="B7" s="58">
        <f>SUM(B8:B12)</f>
        <v>281900.89999999997</v>
      </c>
      <c r="C7" s="58">
        <f>SUM(C8:C12)</f>
        <v>259171.3</v>
      </c>
      <c r="D7" s="58">
        <f>SUM(D8:D12)</f>
        <v>268163.6</v>
      </c>
      <c r="E7" s="58">
        <f>SUM(E8:E12)</f>
        <v>302444.89999999997</v>
      </c>
      <c r="F7" s="5"/>
      <c r="G7" s="10"/>
    </row>
    <row r="8" spans="1:7" ht="14.25">
      <c r="A8" s="2" t="s">
        <v>93</v>
      </c>
      <c r="B8" s="58">
        <v>58913.5</v>
      </c>
      <c r="C8" s="58">
        <v>54176.7</v>
      </c>
      <c r="D8" s="58">
        <v>53184.4</v>
      </c>
      <c r="E8" s="58">
        <v>66950.2</v>
      </c>
      <c r="F8" s="5"/>
      <c r="G8" s="10"/>
    </row>
    <row r="9" spans="1:7" ht="14.25">
      <c r="A9" s="2" t="s">
        <v>94</v>
      </c>
      <c r="B9" s="58">
        <v>25388.7</v>
      </c>
      <c r="C9" s="58">
        <v>25136</v>
      </c>
      <c r="D9" s="58">
        <v>19411.3</v>
      </c>
      <c r="E9" s="58">
        <v>22689.6</v>
      </c>
      <c r="F9" s="5"/>
      <c r="G9" s="10"/>
    </row>
    <row r="10" spans="1:7" ht="14.25">
      <c r="A10" s="2" t="s">
        <v>95</v>
      </c>
      <c r="B10" s="58">
        <v>4271.9</v>
      </c>
      <c r="C10" s="58">
        <v>3979</v>
      </c>
      <c r="D10" s="58">
        <v>4185.9</v>
      </c>
      <c r="E10" s="58">
        <v>4721.9</v>
      </c>
      <c r="F10" s="5"/>
      <c r="G10" s="10"/>
    </row>
    <row r="11" spans="1:7" ht="14.25">
      <c r="A11" s="2" t="s">
        <v>96</v>
      </c>
      <c r="B11" s="58">
        <v>696.4</v>
      </c>
      <c r="C11" s="58">
        <v>576.8</v>
      </c>
      <c r="D11" s="58">
        <v>629.7</v>
      </c>
      <c r="E11" s="58">
        <v>504.4</v>
      </c>
      <c r="F11" s="5"/>
      <c r="G11" s="10"/>
    </row>
    <row r="12" spans="1:7" ht="14.25">
      <c r="A12" s="2" t="s">
        <v>97</v>
      </c>
      <c r="B12" s="58">
        <v>192630.4</v>
      </c>
      <c r="C12" s="58">
        <v>175302.8</v>
      </c>
      <c r="D12" s="58">
        <v>190752.3</v>
      </c>
      <c r="E12" s="58">
        <v>207578.8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98</v>
      </c>
      <c r="B14" s="58">
        <f>SUM(B15:B19)</f>
        <v>1290651.7</v>
      </c>
      <c r="C14" s="58">
        <f>SUM(C15:C19)</f>
        <v>1132652.3000000003</v>
      </c>
      <c r="D14" s="58">
        <f>SUM(D15:D19)</f>
        <v>966767.2</v>
      </c>
      <c r="E14" s="58">
        <f>SUM(E15:E19)</f>
        <v>1321657.9</v>
      </c>
      <c r="F14" s="5"/>
      <c r="G14" s="10"/>
    </row>
    <row r="15" spans="1:7" ht="14.25">
      <c r="A15" s="2" t="s">
        <v>93</v>
      </c>
      <c r="B15" s="58">
        <v>638127.6</v>
      </c>
      <c r="C15" s="58">
        <v>577974.8</v>
      </c>
      <c r="D15" s="58">
        <v>496919.6</v>
      </c>
      <c r="E15" s="58">
        <v>676837.3</v>
      </c>
      <c r="F15" s="5"/>
      <c r="G15" s="10"/>
    </row>
    <row r="16" spans="1:7" ht="14.25">
      <c r="A16" s="2" t="s">
        <v>94</v>
      </c>
      <c r="B16" s="58">
        <v>11663.2</v>
      </c>
      <c r="C16" s="58">
        <v>9653.8</v>
      </c>
      <c r="D16" s="58">
        <v>8659.6</v>
      </c>
      <c r="E16" s="58">
        <v>9326</v>
      </c>
      <c r="F16" s="5"/>
      <c r="G16" s="10"/>
    </row>
    <row r="17" spans="1:7" ht="14.25">
      <c r="A17" s="2" t="s">
        <v>95</v>
      </c>
      <c r="B17" s="58">
        <v>35192</v>
      </c>
      <c r="C17" s="58">
        <v>30428.8</v>
      </c>
      <c r="D17" s="58">
        <v>24821.4</v>
      </c>
      <c r="E17" s="58">
        <v>32584.1</v>
      </c>
      <c r="F17" s="5"/>
      <c r="G17" s="10"/>
    </row>
    <row r="18" spans="1:7" ht="14.25">
      <c r="A18" s="2" t="s">
        <v>96</v>
      </c>
      <c r="B18" s="58">
        <v>17485.1</v>
      </c>
      <c r="C18" s="58">
        <v>15559.9</v>
      </c>
      <c r="D18" s="58">
        <v>15759.9</v>
      </c>
      <c r="E18" s="58">
        <v>12664</v>
      </c>
      <c r="F18" s="5"/>
      <c r="G18" s="10"/>
    </row>
    <row r="19" spans="1:7" ht="14.25">
      <c r="A19" s="2" t="s">
        <v>97</v>
      </c>
      <c r="B19" s="58">
        <v>588183.8</v>
      </c>
      <c r="C19" s="58">
        <v>499035</v>
      </c>
      <c r="D19" s="58">
        <v>420606.7</v>
      </c>
      <c r="E19" s="58">
        <v>590246.5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99</v>
      </c>
      <c r="B21" s="58">
        <f>SUM(B22:B26)</f>
        <v>316350.2</v>
      </c>
      <c r="C21" s="58">
        <f>SUM(C22:C26)</f>
        <v>318398.7</v>
      </c>
      <c r="D21" s="58">
        <f>SUM(D22:D26)</f>
        <v>299507.6</v>
      </c>
      <c r="E21" s="58">
        <f>SUM(E22:E26)</f>
        <v>470577</v>
      </c>
      <c r="F21" s="5"/>
      <c r="G21" s="10"/>
    </row>
    <row r="22" spans="1:7" ht="14.25">
      <c r="A22" s="2" t="s">
        <v>93</v>
      </c>
      <c r="B22" s="58">
        <v>126220.5</v>
      </c>
      <c r="C22" s="58">
        <v>130066.9</v>
      </c>
      <c r="D22" s="58">
        <v>125293.3</v>
      </c>
      <c r="E22" s="58">
        <v>204277</v>
      </c>
      <c r="F22" s="5"/>
      <c r="G22" s="10"/>
    </row>
    <row r="23" spans="1:7" ht="14.25">
      <c r="A23" s="2" t="s">
        <v>94</v>
      </c>
      <c r="B23" s="58">
        <v>2834.4</v>
      </c>
      <c r="C23" s="58">
        <v>2539.7</v>
      </c>
      <c r="D23" s="58">
        <v>2708.8</v>
      </c>
      <c r="E23" s="58">
        <v>3037.2</v>
      </c>
      <c r="F23" s="5"/>
      <c r="G23" s="10"/>
    </row>
    <row r="24" spans="1:7" ht="14.25">
      <c r="A24" s="2" t="s">
        <v>95</v>
      </c>
      <c r="B24" s="58">
        <v>766.6</v>
      </c>
      <c r="C24" s="58">
        <v>898.8</v>
      </c>
      <c r="D24" s="58">
        <v>818.5</v>
      </c>
      <c r="E24" s="58">
        <v>876.4</v>
      </c>
      <c r="F24" s="5"/>
      <c r="G24" s="10"/>
    </row>
    <row r="25" spans="1:7" ht="14.25">
      <c r="A25" s="2" t="s">
        <v>96</v>
      </c>
      <c r="B25" s="58">
        <v>354.8</v>
      </c>
      <c r="C25" s="58">
        <v>194.2</v>
      </c>
      <c r="D25" s="58">
        <v>141.4</v>
      </c>
      <c r="E25" s="58">
        <v>492.4</v>
      </c>
      <c r="F25" s="5"/>
      <c r="G25" s="10"/>
    </row>
    <row r="26" spans="1:7" ht="14.25">
      <c r="A26" s="2" t="s">
        <v>97</v>
      </c>
      <c r="B26" s="58">
        <v>186173.9</v>
      </c>
      <c r="C26" s="58">
        <v>184699.1</v>
      </c>
      <c r="D26" s="58">
        <v>170545.6</v>
      </c>
      <c r="E26" s="58">
        <v>261894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100</v>
      </c>
      <c r="B28" s="58">
        <f>SUM(B29:B33)</f>
        <v>87160.2</v>
      </c>
      <c r="C28" s="58">
        <f>SUM(C29:C33)</f>
        <v>81552.2</v>
      </c>
      <c r="D28" s="58">
        <f>SUM(D29:D33)</f>
        <v>78016.3</v>
      </c>
      <c r="E28" s="58">
        <f>SUM(E29:E33)</f>
        <v>133002.40000000002</v>
      </c>
      <c r="F28" s="5"/>
      <c r="G28" s="10"/>
    </row>
    <row r="29" spans="1:7" ht="14.25">
      <c r="A29" s="2" t="s">
        <v>93</v>
      </c>
      <c r="B29" s="58">
        <v>12522.5</v>
      </c>
      <c r="C29" s="58">
        <v>11899.2</v>
      </c>
      <c r="D29" s="58">
        <v>10726</v>
      </c>
      <c r="E29" s="58">
        <v>17055.4</v>
      </c>
      <c r="F29" s="5"/>
      <c r="G29" s="10"/>
    </row>
    <row r="30" spans="1:7" ht="14.25">
      <c r="A30" s="2" t="s">
        <v>94</v>
      </c>
      <c r="B30" s="58">
        <v>37944.7</v>
      </c>
      <c r="C30" s="58">
        <v>31253.6</v>
      </c>
      <c r="D30" s="58">
        <v>32770</v>
      </c>
      <c r="E30" s="58">
        <v>44188.9</v>
      </c>
      <c r="F30" s="5"/>
      <c r="G30" s="10"/>
    </row>
    <row r="31" spans="1:7" ht="14.25">
      <c r="A31" s="2" t="s">
        <v>95</v>
      </c>
      <c r="B31" s="58">
        <v>9294.4</v>
      </c>
      <c r="C31" s="58">
        <v>12523.2</v>
      </c>
      <c r="D31" s="58">
        <v>9968.1</v>
      </c>
      <c r="E31" s="58">
        <v>12175.8</v>
      </c>
      <c r="F31" s="5"/>
      <c r="G31" s="10"/>
    </row>
    <row r="32" spans="1:7" ht="14.25">
      <c r="A32" s="2" t="s">
        <v>96</v>
      </c>
      <c r="B32" s="58">
        <v>3302.6</v>
      </c>
      <c r="C32" s="58">
        <v>3715.9</v>
      </c>
      <c r="D32" s="58">
        <v>3692</v>
      </c>
      <c r="E32" s="58">
        <v>4005.1</v>
      </c>
      <c r="F32" s="5"/>
      <c r="G32" s="10"/>
    </row>
    <row r="33" spans="1:7" ht="14.25">
      <c r="A33" s="2" t="s">
        <v>97</v>
      </c>
      <c r="B33" s="58">
        <v>24096</v>
      </c>
      <c r="C33" s="58">
        <v>22160.3</v>
      </c>
      <c r="D33" s="58">
        <v>20860.2</v>
      </c>
      <c r="E33" s="58">
        <v>55577.2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101</v>
      </c>
      <c r="B35" s="58">
        <f>SUM(B36:B40)</f>
        <v>2005492.9</v>
      </c>
      <c r="C35" s="58">
        <f>SUM(C36:C40)</f>
        <v>1819749.9</v>
      </c>
      <c r="D35" s="58">
        <f>SUM(D36:D40)</f>
        <v>1637125.4</v>
      </c>
      <c r="E35" s="58">
        <f>SUM(E36:E40)</f>
        <v>2248021.4</v>
      </c>
      <c r="F35" s="5"/>
      <c r="G35" s="10"/>
    </row>
    <row r="36" spans="1:7" ht="14.25">
      <c r="A36" s="2" t="s">
        <v>93</v>
      </c>
      <c r="B36" s="58">
        <v>840094.2</v>
      </c>
      <c r="C36" s="58">
        <v>778064.2</v>
      </c>
      <c r="D36" s="58">
        <v>690221.3</v>
      </c>
      <c r="E36" s="58">
        <v>968396.7</v>
      </c>
      <c r="F36" s="5"/>
      <c r="G36" s="10"/>
    </row>
    <row r="37" spans="1:7" ht="14.25">
      <c r="A37" s="2" t="s">
        <v>94</v>
      </c>
      <c r="B37" s="58">
        <v>79152</v>
      </c>
      <c r="C37" s="58">
        <v>69970.4</v>
      </c>
      <c r="D37" s="58">
        <v>65005.6</v>
      </c>
      <c r="E37" s="58">
        <v>80460.6</v>
      </c>
      <c r="F37" s="5"/>
      <c r="G37" s="10"/>
    </row>
    <row r="38" spans="1:7" ht="14.25">
      <c r="A38" s="2" t="s">
        <v>95</v>
      </c>
      <c r="B38" s="58">
        <v>50358.9</v>
      </c>
      <c r="C38" s="58">
        <v>48531.2</v>
      </c>
      <c r="D38" s="58">
        <v>40312.7</v>
      </c>
      <c r="E38" s="58">
        <v>50987.3</v>
      </c>
      <c r="F38" s="5"/>
      <c r="G38" s="10"/>
    </row>
    <row r="39" spans="1:7" ht="14.25">
      <c r="A39" s="2" t="s">
        <v>96</v>
      </c>
      <c r="B39" s="58">
        <v>21844.1</v>
      </c>
      <c r="C39" s="58">
        <v>20057.9</v>
      </c>
      <c r="D39" s="58">
        <v>20228.7</v>
      </c>
      <c r="E39" s="58">
        <v>17683.4</v>
      </c>
      <c r="F39" s="5"/>
      <c r="G39" s="10"/>
    </row>
    <row r="40" spans="1:7" ht="14.25">
      <c r="A40" s="47" t="s">
        <v>97</v>
      </c>
      <c r="B40" s="87">
        <v>1014043.7</v>
      </c>
      <c r="C40" s="87">
        <v>903126.2</v>
      </c>
      <c r="D40" s="87">
        <v>821357.1</v>
      </c>
      <c r="E40" s="87">
        <v>1130493.4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239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102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28" t="s">
        <v>240</v>
      </c>
      <c r="B45" s="128"/>
      <c r="C45" s="128"/>
      <c r="D45" s="128"/>
      <c r="E45" s="128"/>
      <c r="F45" s="5"/>
      <c r="G45" s="10"/>
    </row>
    <row r="46" spans="1:7" ht="13.5" customHeight="1">
      <c r="A46" s="88" t="s">
        <v>205</v>
      </c>
      <c r="B46" s="88"/>
      <c r="C46" s="88"/>
      <c r="D46" s="88"/>
      <c r="E46" s="88"/>
      <c r="F46" s="5"/>
      <c r="G46" s="10"/>
    </row>
    <row r="47" spans="1:7" ht="6.75" customHeight="1">
      <c r="A47" s="116"/>
      <c r="B47" s="58"/>
      <c r="C47" s="116"/>
      <c r="D47" s="58"/>
      <c r="E47" s="58"/>
      <c r="F47" s="5"/>
      <c r="G47" s="10"/>
    </row>
    <row r="48" spans="1:6" ht="13.5" customHeight="1">
      <c r="A48" s="2" t="s">
        <v>232</v>
      </c>
      <c r="B48" s="58"/>
      <c r="C48" s="116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195</v>
      </c>
      <c r="B1" s="47"/>
      <c r="C1" s="47"/>
      <c r="D1" s="87"/>
      <c r="E1" s="87"/>
      <c r="F1" s="36"/>
    </row>
    <row r="2" spans="1:6" ht="14.25">
      <c r="A2" s="2"/>
      <c r="B2" s="68" t="s">
        <v>216</v>
      </c>
      <c r="C2" s="68" t="s">
        <v>217</v>
      </c>
      <c r="D2" s="68" t="s">
        <v>218</v>
      </c>
      <c r="E2" s="68" t="s">
        <v>218</v>
      </c>
      <c r="F2" s="36"/>
    </row>
    <row r="3" spans="1:6" ht="14.25">
      <c r="A3" s="52" t="s">
        <v>1</v>
      </c>
      <c r="B3" s="89">
        <v>2022</v>
      </c>
      <c r="C3" s="89">
        <v>2022</v>
      </c>
      <c r="D3" s="89">
        <v>2022</v>
      </c>
      <c r="E3" s="89">
        <v>2021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20" t="s">
        <v>51</v>
      </c>
      <c r="C5" s="120"/>
      <c r="D5" s="120"/>
      <c r="E5" s="120"/>
      <c r="F5" s="36"/>
    </row>
    <row r="6" spans="1:6" ht="8.25" customHeight="1">
      <c r="A6" s="2"/>
      <c r="B6" s="55"/>
      <c r="C6" s="94"/>
      <c r="D6" s="94"/>
      <c r="E6" s="55"/>
      <c r="F6" s="36"/>
    </row>
    <row r="7" spans="1:6" ht="14.25">
      <c r="A7" s="2" t="s">
        <v>92</v>
      </c>
      <c r="B7" s="58">
        <f>SUM(B8:B12)</f>
        <v>208536.1</v>
      </c>
      <c r="C7" s="58">
        <f>SUM(C8:C12)</f>
        <v>198667.6</v>
      </c>
      <c r="D7" s="58">
        <f>SUM(D8:D12)</f>
        <v>190972.8</v>
      </c>
      <c r="E7" s="58">
        <f>SUM(E8:E12)</f>
        <v>211797.80000000002</v>
      </c>
      <c r="F7" s="5"/>
    </row>
    <row r="8" spans="1:6" ht="14.25">
      <c r="A8" s="2" t="s">
        <v>93</v>
      </c>
      <c r="B8" s="58">
        <v>105788.3</v>
      </c>
      <c r="C8" s="58">
        <v>101132.1</v>
      </c>
      <c r="D8" s="58">
        <v>93105</v>
      </c>
      <c r="E8" s="58">
        <v>104630.8</v>
      </c>
      <c r="F8" s="36"/>
    </row>
    <row r="9" spans="1:6" ht="14.25">
      <c r="A9" s="2" t="s">
        <v>94</v>
      </c>
      <c r="B9" s="58">
        <v>5364.8</v>
      </c>
      <c r="C9" s="58">
        <v>5589</v>
      </c>
      <c r="D9" s="58">
        <v>5877.1</v>
      </c>
      <c r="E9" s="58">
        <v>4465.6</v>
      </c>
      <c r="F9" s="36"/>
    </row>
    <row r="10" spans="1:6" ht="14.25">
      <c r="A10" s="2" t="s">
        <v>95</v>
      </c>
      <c r="B10" s="58">
        <v>2594.9</v>
      </c>
      <c r="C10" s="58">
        <v>2188</v>
      </c>
      <c r="D10" s="58">
        <v>2902.9</v>
      </c>
      <c r="E10" s="58">
        <v>2830.6</v>
      </c>
      <c r="F10" s="36"/>
    </row>
    <row r="11" spans="1:6" ht="14.25">
      <c r="A11" s="2" t="s">
        <v>96</v>
      </c>
      <c r="B11" s="58">
        <v>1146</v>
      </c>
      <c r="C11" s="58">
        <v>1060.4</v>
      </c>
      <c r="D11" s="58">
        <v>1063.7</v>
      </c>
      <c r="E11" s="58">
        <v>1118.7</v>
      </c>
      <c r="F11" s="36"/>
    </row>
    <row r="12" spans="1:6" ht="14.25">
      <c r="A12" s="2" t="s">
        <v>97</v>
      </c>
      <c r="B12" s="58">
        <v>93642.1</v>
      </c>
      <c r="C12" s="58">
        <v>88698.1</v>
      </c>
      <c r="D12" s="58">
        <v>88024.1</v>
      </c>
      <c r="E12" s="58">
        <v>98752.1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98</v>
      </c>
      <c r="B14" s="58">
        <f>SUM(B15:B19)</f>
        <v>34650.2</v>
      </c>
      <c r="C14" s="58">
        <f>SUM(C15:C19)</f>
        <v>32331.9</v>
      </c>
      <c r="D14" s="58">
        <f>SUM(D15:D19)</f>
        <v>32535</v>
      </c>
      <c r="E14" s="58">
        <f>SUM(E15:E19)</f>
        <v>32150.4</v>
      </c>
      <c r="F14" s="29"/>
    </row>
    <row r="15" spans="1:6" ht="14.25">
      <c r="A15" s="2" t="s">
        <v>93</v>
      </c>
      <c r="B15" s="58">
        <v>18650.3</v>
      </c>
      <c r="C15" s="58">
        <v>18014.4</v>
      </c>
      <c r="D15" s="58">
        <v>15676.7</v>
      </c>
      <c r="E15" s="58">
        <v>13240.9</v>
      </c>
      <c r="F15" s="36"/>
    </row>
    <row r="16" spans="1:6" ht="14.25">
      <c r="A16" s="2" t="s">
        <v>94</v>
      </c>
      <c r="B16" s="58">
        <v>1138</v>
      </c>
      <c r="C16" s="58">
        <v>1199</v>
      </c>
      <c r="D16" s="58">
        <v>1738.1</v>
      </c>
      <c r="E16" s="58">
        <v>605</v>
      </c>
      <c r="F16" s="36"/>
    </row>
    <row r="17" spans="1:6" ht="14.25">
      <c r="A17" s="2" t="s">
        <v>95</v>
      </c>
      <c r="B17" s="58">
        <v>1788.7</v>
      </c>
      <c r="C17" s="58">
        <v>1703.4</v>
      </c>
      <c r="D17" s="58">
        <v>2039.2</v>
      </c>
      <c r="E17" s="58">
        <v>3779.1</v>
      </c>
      <c r="F17" s="36"/>
    </row>
    <row r="18" spans="1:6" ht="14.25">
      <c r="A18" s="2" t="s">
        <v>96</v>
      </c>
      <c r="B18" s="58">
        <v>1829.3</v>
      </c>
      <c r="C18" s="58">
        <v>1508.7</v>
      </c>
      <c r="D18" s="58">
        <v>2626.9</v>
      </c>
      <c r="E18" s="58">
        <v>3286.3</v>
      </c>
      <c r="F18" s="36"/>
    </row>
    <row r="19" spans="1:6" ht="14.25">
      <c r="A19" s="2" t="s">
        <v>97</v>
      </c>
      <c r="B19" s="58">
        <v>11243.9</v>
      </c>
      <c r="C19" s="58">
        <v>9906.4</v>
      </c>
      <c r="D19" s="58">
        <v>10454.1</v>
      </c>
      <c r="E19" s="58">
        <v>11239.1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99</v>
      </c>
      <c r="B21" s="58">
        <f>SUM(B22:B26)</f>
        <v>4905.2</v>
      </c>
      <c r="C21" s="58">
        <f>SUM(C22:C26)</f>
        <v>6044</v>
      </c>
      <c r="D21" s="58">
        <f>SUM(D22:D26)</f>
        <v>4958.6</v>
      </c>
      <c r="E21" s="58">
        <f>SUM(E22:E26)</f>
        <v>5313.9</v>
      </c>
      <c r="F21" s="5"/>
    </row>
    <row r="22" spans="1:6" ht="14.25">
      <c r="A22" s="2" t="s">
        <v>93</v>
      </c>
      <c r="B22" s="58">
        <v>2372.9</v>
      </c>
      <c r="C22" s="58">
        <v>2867.6</v>
      </c>
      <c r="D22" s="58">
        <v>2398</v>
      </c>
      <c r="E22" s="58">
        <v>2515.3</v>
      </c>
      <c r="F22" s="36"/>
    </row>
    <row r="23" spans="1:6" ht="14.25">
      <c r="A23" s="2" t="s">
        <v>94</v>
      </c>
      <c r="B23" s="58">
        <v>195</v>
      </c>
      <c r="C23" s="58">
        <v>242.7</v>
      </c>
      <c r="D23" s="58">
        <v>294.2</v>
      </c>
      <c r="E23" s="58">
        <v>201.1</v>
      </c>
      <c r="F23" s="36"/>
    </row>
    <row r="24" spans="1:6" ht="14.25">
      <c r="A24" s="2" t="s">
        <v>95</v>
      </c>
      <c r="B24" s="58">
        <v>94</v>
      </c>
      <c r="C24" s="58">
        <v>98.7</v>
      </c>
      <c r="D24" s="58">
        <v>77.4</v>
      </c>
      <c r="E24" s="58">
        <v>87</v>
      </c>
      <c r="F24" s="36"/>
    </row>
    <row r="25" spans="1:6" ht="14.25">
      <c r="A25" s="2" t="s">
        <v>96</v>
      </c>
      <c r="B25" s="58">
        <v>99.1</v>
      </c>
      <c r="C25" s="58">
        <v>107.3</v>
      </c>
      <c r="D25" s="58">
        <v>177.4</v>
      </c>
      <c r="E25" s="58">
        <v>94.4</v>
      </c>
      <c r="F25" s="36"/>
    </row>
    <row r="26" spans="1:6" ht="14.25">
      <c r="A26" s="2" t="s">
        <v>97</v>
      </c>
      <c r="B26" s="58">
        <v>2144.2</v>
      </c>
      <c r="C26" s="58">
        <v>2727.7</v>
      </c>
      <c r="D26" s="58">
        <v>2011.6</v>
      </c>
      <c r="E26" s="58">
        <v>2416.1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100</v>
      </c>
      <c r="B28" s="58">
        <f>SUM(B29:B33)</f>
        <v>5692.4</v>
      </c>
      <c r="C28" s="58">
        <f>SUM(C29:C33)</f>
        <v>4871.8</v>
      </c>
      <c r="D28" s="58">
        <f>SUM(D29:D33)</f>
        <v>4830.7</v>
      </c>
      <c r="E28" s="58">
        <f>SUM(E29:E33)</f>
        <v>18253.2</v>
      </c>
      <c r="F28" s="5"/>
    </row>
    <row r="29" spans="1:6" ht="14.25">
      <c r="A29" s="2" t="s">
        <v>93</v>
      </c>
      <c r="B29" s="58">
        <v>893.1</v>
      </c>
      <c r="C29" s="58">
        <v>750.9</v>
      </c>
      <c r="D29" s="58">
        <v>942</v>
      </c>
      <c r="E29" s="58">
        <v>1637.1</v>
      </c>
      <c r="F29" s="36"/>
    </row>
    <row r="30" spans="1:6" ht="14.25">
      <c r="A30" s="2" t="s">
        <v>94</v>
      </c>
      <c r="B30" s="58">
        <v>807.4</v>
      </c>
      <c r="C30" s="58">
        <v>612.6</v>
      </c>
      <c r="D30" s="58">
        <v>743.7</v>
      </c>
      <c r="E30" s="58">
        <v>1118.4</v>
      </c>
      <c r="F30" s="36"/>
    </row>
    <row r="31" spans="1:6" ht="14.25">
      <c r="A31" s="2" t="s">
        <v>95</v>
      </c>
      <c r="B31" s="58">
        <v>1940.9</v>
      </c>
      <c r="C31" s="58">
        <v>1760.7</v>
      </c>
      <c r="D31" s="58">
        <v>1553</v>
      </c>
      <c r="E31" s="58">
        <v>1380.3</v>
      </c>
      <c r="F31" s="36"/>
    </row>
    <row r="32" spans="1:6" ht="14.25">
      <c r="A32" s="2" t="s">
        <v>96</v>
      </c>
      <c r="B32" s="58">
        <v>66.7</v>
      </c>
      <c r="C32" s="58">
        <v>36.4</v>
      </c>
      <c r="D32" s="58">
        <v>47</v>
      </c>
      <c r="E32" s="58">
        <v>41</v>
      </c>
      <c r="F32" s="36"/>
    </row>
    <row r="33" spans="1:6" ht="14.25">
      <c r="A33" s="2" t="s">
        <v>97</v>
      </c>
      <c r="B33" s="58">
        <v>1984.3</v>
      </c>
      <c r="C33" s="58">
        <v>1711.2</v>
      </c>
      <c r="D33" s="58">
        <v>1545</v>
      </c>
      <c r="E33" s="58">
        <v>14076.4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103</v>
      </c>
      <c r="B35" s="58">
        <f>SUM(B36:B40)</f>
        <v>254139</v>
      </c>
      <c r="C35" s="58">
        <f>SUM(C36:C40)</f>
        <v>242398.8</v>
      </c>
      <c r="D35" s="58">
        <f>SUM(D36:D40)</f>
        <v>233783.3</v>
      </c>
      <c r="E35" s="58">
        <f>SUM(E36:E40)</f>
        <v>267932.2</v>
      </c>
      <c r="F35" s="36"/>
    </row>
    <row r="36" spans="1:6" ht="14.25">
      <c r="A36" s="2" t="s">
        <v>93</v>
      </c>
      <c r="B36" s="58">
        <v>127836.4</v>
      </c>
      <c r="C36" s="58">
        <v>122891.6</v>
      </c>
      <c r="D36" s="58">
        <v>112273.4</v>
      </c>
      <c r="E36" s="58">
        <v>122180.1</v>
      </c>
      <c r="F36" s="36"/>
    </row>
    <row r="37" spans="1:6" ht="14.25">
      <c r="A37" s="2" t="s">
        <v>94</v>
      </c>
      <c r="B37" s="58">
        <v>7518.4</v>
      </c>
      <c r="C37" s="58">
        <v>7658.2</v>
      </c>
      <c r="D37" s="58">
        <v>8671.4</v>
      </c>
      <c r="E37" s="58">
        <v>6405.1</v>
      </c>
      <c r="F37" s="36"/>
    </row>
    <row r="38" spans="1:6" ht="14.25">
      <c r="A38" s="2" t="s">
        <v>95</v>
      </c>
      <c r="B38" s="58">
        <v>6431.3</v>
      </c>
      <c r="C38" s="58">
        <v>5765.1</v>
      </c>
      <c r="D38" s="58">
        <v>6590</v>
      </c>
      <c r="E38" s="58">
        <v>8091.1</v>
      </c>
      <c r="F38" s="36"/>
    </row>
    <row r="39" spans="1:6" ht="14.25">
      <c r="A39" s="2" t="s">
        <v>96</v>
      </c>
      <c r="B39" s="58">
        <v>3141.1</v>
      </c>
      <c r="C39" s="58">
        <v>2712.9</v>
      </c>
      <c r="D39" s="58">
        <v>3915.1</v>
      </c>
      <c r="E39" s="58">
        <v>4540.4</v>
      </c>
      <c r="F39" s="36"/>
    </row>
    <row r="40" spans="1:6" ht="14.25">
      <c r="A40" s="47" t="s">
        <v>97</v>
      </c>
      <c r="B40" s="87">
        <v>109211.8</v>
      </c>
      <c r="C40" s="87">
        <v>103371</v>
      </c>
      <c r="D40" s="87">
        <v>102333.4</v>
      </c>
      <c r="E40" s="87">
        <v>126715.5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239</v>
      </c>
      <c r="B42" s="58"/>
      <c r="C42" s="58"/>
      <c r="D42" s="58"/>
      <c r="E42" s="58"/>
      <c r="F42" s="36"/>
    </row>
    <row r="43" spans="1:6" ht="13.5" customHeight="1">
      <c r="A43" s="2" t="s">
        <v>102</v>
      </c>
      <c r="B43" s="115"/>
      <c r="C43" s="115"/>
      <c r="D43" s="111"/>
      <c r="E43" s="21"/>
      <c r="F43" s="36"/>
    </row>
    <row r="44" spans="1:6" ht="6.75" customHeight="1">
      <c r="A44" s="116"/>
      <c r="B44" s="21"/>
      <c r="C44" s="21"/>
      <c r="D44" s="111"/>
      <c r="E44" s="21"/>
      <c r="F44" s="36"/>
    </row>
    <row r="45" spans="1:6" ht="13.5" customHeight="1">
      <c r="A45" s="128" t="s">
        <v>240</v>
      </c>
      <c r="B45" s="128"/>
      <c r="C45" s="128"/>
      <c r="D45" s="128"/>
      <c r="E45" s="128"/>
      <c r="F45" s="36"/>
    </row>
    <row r="46" spans="1:6" ht="13.5" customHeight="1">
      <c r="A46" s="74" t="s">
        <v>205</v>
      </c>
      <c r="B46" s="74"/>
      <c r="C46" s="74"/>
      <c r="D46" s="74"/>
      <c r="E46" s="74"/>
      <c r="F46" s="36"/>
    </row>
    <row r="47" spans="1:6" ht="6.75" customHeight="1">
      <c r="A47" s="116"/>
      <c r="B47" s="115"/>
      <c r="C47" s="115"/>
      <c r="D47" s="111"/>
      <c r="E47" s="21"/>
      <c r="F47" s="36"/>
    </row>
    <row r="48" spans="1:6" ht="13.5" customHeight="1">
      <c r="A48" s="2" t="s">
        <v>232</v>
      </c>
      <c r="B48" s="116"/>
      <c r="C48" s="116"/>
      <c r="D48" s="58"/>
      <c r="E48" s="116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0" t="s">
        <v>196</v>
      </c>
      <c r="B1" s="91"/>
      <c r="C1" s="58"/>
      <c r="D1" s="91"/>
      <c r="E1" s="91"/>
      <c r="F1" s="5"/>
    </row>
    <row r="2" spans="1:6" ht="14.25">
      <c r="A2" s="91"/>
      <c r="B2" s="46" t="s">
        <v>216</v>
      </c>
      <c r="C2" s="46" t="s">
        <v>217</v>
      </c>
      <c r="D2" s="46" t="s">
        <v>218</v>
      </c>
      <c r="E2" s="46" t="s">
        <v>218</v>
      </c>
      <c r="F2" s="5"/>
    </row>
    <row r="3" spans="1:6" ht="14.25">
      <c r="A3" s="92" t="s">
        <v>104</v>
      </c>
      <c r="B3" s="48">
        <v>2022</v>
      </c>
      <c r="C3" s="48">
        <v>2022</v>
      </c>
      <c r="D3" s="48">
        <v>2022</v>
      </c>
      <c r="E3" s="48">
        <v>2021</v>
      </c>
      <c r="F3" s="5"/>
    </row>
    <row r="4" spans="1:6" ht="8.25" customHeight="1">
      <c r="A4" s="93"/>
      <c r="B4" s="68"/>
      <c r="C4" s="68"/>
      <c r="D4" s="56"/>
      <c r="E4" s="56"/>
      <c r="F4" s="11"/>
    </row>
    <row r="5" spans="1:6" ht="14.25">
      <c r="A5" s="91"/>
      <c r="B5" s="120" t="s">
        <v>105</v>
      </c>
      <c r="C5" s="120"/>
      <c r="D5" s="120"/>
      <c r="E5" s="120"/>
      <c r="F5" s="15"/>
    </row>
    <row r="6" spans="1:6" ht="7.5" customHeight="1">
      <c r="A6" s="91"/>
      <c r="B6" s="59"/>
      <c r="C6" s="94"/>
      <c r="D6" s="55"/>
      <c r="E6" s="55"/>
      <c r="F6" s="15"/>
    </row>
    <row r="7" spans="1:6" ht="14.25">
      <c r="A7" s="91" t="s">
        <v>106</v>
      </c>
      <c r="B7" s="58">
        <v>143069.6</v>
      </c>
      <c r="C7" s="58">
        <v>127595.6</v>
      </c>
      <c r="D7" s="58">
        <v>113507.3</v>
      </c>
      <c r="E7" s="68">
        <v>137422.6</v>
      </c>
      <c r="F7" s="5"/>
    </row>
    <row r="8" spans="1:6" ht="14.25">
      <c r="A8" s="91" t="s">
        <v>107</v>
      </c>
      <c r="B8" s="58">
        <v>2451.4</v>
      </c>
      <c r="C8" s="58">
        <v>2119.3</v>
      </c>
      <c r="D8" s="58">
        <v>2562.7</v>
      </c>
      <c r="E8" s="68">
        <v>3106</v>
      </c>
      <c r="F8" s="5"/>
    </row>
    <row r="9" spans="1:6" ht="14.25">
      <c r="A9" s="91" t="s">
        <v>108</v>
      </c>
      <c r="B9" s="58">
        <v>10321.5</v>
      </c>
      <c r="C9" s="58">
        <v>9487</v>
      </c>
      <c r="D9" s="58">
        <v>7619.4</v>
      </c>
      <c r="E9" s="68">
        <v>10398.4</v>
      </c>
      <c r="F9" s="5"/>
    </row>
    <row r="10" spans="1:6" ht="14.25">
      <c r="A10" s="91" t="s">
        <v>109</v>
      </c>
      <c r="B10" s="58">
        <v>11811.5</v>
      </c>
      <c r="C10" s="58">
        <v>12753.4</v>
      </c>
      <c r="D10" s="58">
        <v>10885.9</v>
      </c>
      <c r="E10" s="68">
        <v>13101.9</v>
      </c>
      <c r="F10" s="5"/>
    </row>
    <row r="11" spans="1:6" ht="14.25">
      <c r="A11" s="91" t="s">
        <v>110</v>
      </c>
      <c r="B11" s="58">
        <v>12988.3</v>
      </c>
      <c r="C11" s="58">
        <v>13046.4</v>
      </c>
      <c r="D11" s="58">
        <v>10639.2</v>
      </c>
      <c r="E11" s="68">
        <v>10062.3</v>
      </c>
      <c r="F11" s="5"/>
    </row>
    <row r="12" spans="1:6" ht="14.25">
      <c r="A12" s="91" t="s">
        <v>111</v>
      </c>
      <c r="B12" s="58">
        <v>10934.4</v>
      </c>
      <c r="C12" s="58">
        <v>6909</v>
      </c>
      <c r="D12" s="58">
        <v>3963.8</v>
      </c>
      <c r="E12" s="68">
        <v>13166.2</v>
      </c>
      <c r="F12" s="5"/>
    </row>
    <row r="13" spans="1:6" ht="14.25">
      <c r="A13" s="91" t="s">
        <v>112</v>
      </c>
      <c r="B13" s="58">
        <v>33194.1</v>
      </c>
      <c r="C13" s="58">
        <v>28741.2</v>
      </c>
      <c r="D13" s="58">
        <v>23968.4</v>
      </c>
      <c r="E13" s="68">
        <v>25834.9</v>
      </c>
      <c r="F13" s="5"/>
    </row>
    <row r="14" spans="1:6" ht="14.25">
      <c r="A14" s="91" t="s">
        <v>113</v>
      </c>
      <c r="B14" s="58">
        <v>32562.8</v>
      </c>
      <c r="C14" s="58">
        <v>29050.9</v>
      </c>
      <c r="D14" s="58">
        <v>31879.7</v>
      </c>
      <c r="E14" s="68">
        <v>36348.4</v>
      </c>
      <c r="F14" s="5"/>
    </row>
    <row r="15" spans="1:6" ht="14.25">
      <c r="A15" s="91" t="s">
        <v>114</v>
      </c>
      <c r="B15" s="58">
        <v>28693.2</v>
      </c>
      <c r="C15" s="58">
        <v>25412.9</v>
      </c>
      <c r="D15" s="58">
        <v>21925.7</v>
      </c>
      <c r="E15" s="68">
        <v>25318.2</v>
      </c>
      <c r="F15" s="5"/>
    </row>
    <row r="16" spans="1:6" ht="14.25">
      <c r="A16" s="91" t="s">
        <v>115</v>
      </c>
      <c r="B16" s="58">
        <v>5134.8</v>
      </c>
      <c r="C16" s="58">
        <v>4416</v>
      </c>
      <c r="D16" s="58">
        <v>4784.6</v>
      </c>
      <c r="E16" s="68">
        <v>5395</v>
      </c>
      <c r="F16" s="5"/>
    </row>
    <row r="17" spans="1:6" ht="14.25">
      <c r="A17" s="91" t="s">
        <v>116</v>
      </c>
      <c r="B17" s="58">
        <v>1721.5</v>
      </c>
      <c r="C17" s="58">
        <v>1352.2</v>
      </c>
      <c r="D17" s="58">
        <v>1641.1</v>
      </c>
      <c r="E17" s="68">
        <v>1766.5</v>
      </c>
      <c r="F17" s="5"/>
    </row>
    <row r="18" spans="1:6" ht="14.25">
      <c r="A18" s="91" t="s">
        <v>117</v>
      </c>
      <c r="B18" s="58">
        <v>3051.3</v>
      </c>
      <c r="C18" s="58">
        <v>2761.5</v>
      </c>
      <c r="D18" s="58">
        <v>2841.1</v>
      </c>
      <c r="E18" s="68">
        <v>3410.1</v>
      </c>
      <c r="F18" s="5"/>
    </row>
    <row r="19" spans="1:6" ht="14.25">
      <c r="A19" s="91" t="s">
        <v>118</v>
      </c>
      <c r="B19" s="58">
        <v>24667.4</v>
      </c>
      <c r="C19" s="58">
        <v>21373.8</v>
      </c>
      <c r="D19" s="58">
        <v>21101.3</v>
      </c>
      <c r="E19" s="68">
        <v>25623.9</v>
      </c>
      <c r="F19" s="5"/>
    </row>
    <row r="20" spans="1:6" ht="14.25">
      <c r="A20" s="91" t="s">
        <v>119</v>
      </c>
      <c r="B20" s="58">
        <v>1048.5</v>
      </c>
      <c r="C20" s="58">
        <v>1466.8</v>
      </c>
      <c r="D20" s="58">
        <v>1183.2</v>
      </c>
      <c r="E20" s="68">
        <v>1298</v>
      </c>
      <c r="F20" s="5"/>
    </row>
    <row r="21" spans="1:6" ht="14.25">
      <c r="A21" s="91" t="s">
        <v>120</v>
      </c>
      <c r="B21" s="58">
        <v>2171.6</v>
      </c>
      <c r="C21" s="58">
        <v>1834.3</v>
      </c>
      <c r="D21" s="58">
        <v>1685.5</v>
      </c>
      <c r="E21" s="68">
        <v>1989.4</v>
      </c>
      <c r="F21" s="5"/>
    </row>
    <row r="22" spans="1:6" ht="14.25">
      <c r="A22" s="91" t="s">
        <v>121</v>
      </c>
      <c r="B22" s="58">
        <v>3581</v>
      </c>
      <c r="C22" s="58">
        <v>3403.1</v>
      </c>
      <c r="D22" s="58">
        <v>2696</v>
      </c>
      <c r="E22" s="68">
        <v>2532.1</v>
      </c>
      <c r="F22" s="5"/>
    </row>
    <row r="23" spans="1:6" ht="14.25">
      <c r="A23" s="91" t="s">
        <v>122</v>
      </c>
      <c r="B23" s="58">
        <v>15577.7</v>
      </c>
      <c r="C23" s="58">
        <v>12726</v>
      </c>
      <c r="D23" s="58">
        <v>13281.1</v>
      </c>
      <c r="E23" s="68">
        <v>17382.1</v>
      </c>
      <c r="F23" s="5"/>
    </row>
    <row r="24" spans="1:6" ht="14.25">
      <c r="A24" s="91" t="s">
        <v>123</v>
      </c>
      <c r="B24" s="58">
        <v>646520</v>
      </c>
      <c r="C24" s="58">
        <v>604076.1</v>
      </c>
      <c r="D24" s="58">
        <v>533296</v>
      </c>
      <c r="E24" s="68">
        <v>777225.7</v>
      </c>
      <c r="F24" s="5"/>
    </row>
    <row r="25" spans="1:6" ht="14.25">
      <c r="A25" s="91" t="s">
        <v>124</v>
      </c>
      <c r="B25" s="58">
        <v>1138.8</v>
      </c>
      <c r="C25" s="58">
        <v>814.4</v>
      </c>
      <c r="D25" s="58">
        <v>1346.7</v>
      </c>
      <c r="E25" s="68">
        <v>782.6</v>
      </c>
      <c r="F25" s="5"/>
    </row>
    <row r="26" spans="1:6" ht="14.25">
      <c r="A26" s="91" t="s">
        <v>125</v>
      </c>
      <c r="B26" s="58">
        <v>95999.4</v>
      </c>
      <c r="C26" s="58">
        <v>88315.4</v>
      </c>
      <c r="D26" s="58">
        <v>89796</v>
      </c>
      <c r="E26" s="68">
        <v>90791.3</v>
      </c>
      <c r="F26" s="5"/>
    </row>
    <row r="27" spans="1:6" ht="14.25">
      <c r="A27" s="91" t="s">
        <v>126</v>
      </c>
      <c r="B27" s="58">
        <v>34399.1</v>
      </c>
      <c r="C27" s="58">
        <v>38784.6</v>
      </c>
      <c r="D27" s="58">
        <v>27301.3</v>
      </c>
      <c r="E27" s="68">
        <v>38270.2</v>
      </c>
      <c r="F27" s="5"/>
    </row>
    <row r="28" spans="1:6" ht="14.25">
      <c r="A28" s="91" t="s">
        <v>127</v>
      </c>
      <c r="B28" s="58">
        <v>193641.6</v>
      </c>
      <c r="C28" s="58">
        <v>151957.6</v>
      </c>
      <c r="D28" s="58">
        <v>131065.4</v>
      </c>
      <c r="E28" s="68">
        <v>268488</v>
      </c>
      <c r="F28" s="5"/>
    </row>
    <row r="29" spans="1:6" ht="14.25">
      <c r="A29" s="91" t="s">
        <v>129</v>
      </c>
      <c r="B29" s="58">
        <v>95537.8</v>
      </c>
      <c r="C29" s="58">
        <v>105466.9</v>
      </c>
      <c r="D29" s="58">
        <v>85743.9</v>
      </c>
      <c r="E29" s="68">
        <v>138324.4</v>
      </c>
      <c r="F29" s="5"/>
    </row>
    <row r="30" spans="1:6" ht="14.25">
      <c r="A30" s="91" t="s">
        <v>130</v>
      </c>
      <c r="B30" s="58">
        <v>26800.7</v>
      </c>
      <c r="C30" s="58">
        <v>26487.9</v>
      </c>
      <c r="D30" s="58">
        <v>25139.4</v>
      </c>
      <c r="E30" s="68">
        <v>31952.4</v>
      </c>
      <c r="F30" s="5"/>
    </row>
    <row r="31" spans="1:6" ht="14.25">
      <c r="A31" s="91" t="s">
        <v>131</v>
      </c>
      <c r="B31" s="58">
        <v>420.6</v>
      </c>
      <c r="C31" s="58">
        <v>672.4</v>
      </c>
      <c r="D31" s="58">
        <v>637.6</v>
      </c>
      <c r="E31" s="68">
        <v>737.1</v>
      </c>
      <c r="F31" s="5"/>
    </row>
    <row r="32" spans="1:6" ht="14.25">
      <c r="A32" s="91" t="s">
        <v>132</v>
      </c>
      <c r="B32" s="58">
        <v>932.4</v>
      </c>
      <c r="C32" s="58">
        <v>890.8</v>
      </c>
      <c r="D32" s="58">
        <v>614.9</v>
      </c>
      <c r="E32" s="68">
        <v>1125.6</v>
      </c>
      <c r="F32" s="5"/>
    </row>
    <row r="33" spans="1:6" ht="14.25">
      <c r="A33" s="91" t="s">
        <v>133</v>
      </c>
      <c r="B33" s="58">
        <v>6136.4</v>
      </c>
      <c r="C33" s="58">
        <v>6401.1</v>
      </c>
      <c r="D33" s="58">
        <v>10836.3</v>
      </c>
      <c r="E33" s="68">
        <v>4160.1</v>
      </c>
      <c r="F33" s="5"/>
    </row>
    <row r="34" spans="1:6" ht="14.25">
      <c r="A34" s="91" t="s">
        <v>134</v>
      </c>
      <c r="B34" s="58">
        <v>1197.4</v>
      </c>
      <c r="C34" s="58">
        <v>1982.7</v>
      </c>
      <c r="D34" s="58">
        <v>2097.2</v>
      </c>
      <c r="E34" s="68">
        <v>1279.8</v>
      </c>
      <c r="F34" s="5"/>
    </row>
    <row r="35" spans="1:6" ht="14.25">
      <c r="A35" s="91" t="s">
        <v>224</v>
      </c>
      <c r="B35" s="58">
        <v>2519.3</v>
      </c>
      <c r="C35" s="58">
        <v>1545.6</v>
      </c>
      <c r="D35" s="58">
        <v>1713.9</v>
      </c>
      <c r="E35" s="68">
        <v>932.1</v>
      </c>
      <c r="F35" s="5"/>
    </row>
    <row r="36" spans="1:6" ht="14.25">
      <c r="A36" s="91" t="s">
        <v>135</v>
      </c>
      <c r="B36" s="58">
        <v>75526.9</v>
      </c>
      <c r="C36" s="58">
        <v>76289</v>
      </c>
      <c r="D36" s="58">
        <v>69729.3</v>
      </c>
      <c r="E36" s="68">
        <v>94083.2</v>
      </c>
      <c r="F36" s="5"/>
    </row>
    <row r="37" spans="1:6" ht="14.25">
      <c r="A37" s="91" t="s">
        <v>136</v>
      </c>
      <c r="B37" s="58">
        <v>3664.7</v>
      </c>
      <c r="C37" s="58">
        <v>3189.9</v>
      </c>
      <c r="D37" s="58">
        <v>2486</v>
      </c>
      <c r="E37" s="68">
        <v>3112.8</v>
      </c>
      <c r="F37" s="5"/>
    </row>
    <row r="38" spans="1:6" ht="14.25">
      <c r="A38" s="91" t="s">
        <v>137</v>
      </c>
      <c r="B38" s="58">
        <v>4721.7</v>
      </c>
      <c r="C38" s="58">
        <v>4288.7</v>
      </c>
      <c r="D38" s="58">
        <v>3967.5</v>
      </c>
      <c r="E38" s="68">
        <v>4564.4</v>
      </c>
      <c r="F38" s="5"/>
    </row>
    <row r="39" spans="1:6" ht="14.25">
      <c r="A39" s="91" t="s">
        <v>138</v>
      </c>
      <c r="B39" s="58">
        <v>8523.7</v>
      </c>
      <c r="C39" s="58">
        <v>9070.6</v>
      </c>
      <c r="D39" s="58">
        <v>8007.9</v>
      </c>
      <c r="E39" s="68">
        <v>8727.1</v>
      </c>
      <c r="F39" s="5"/>
    </row>
    <row r="40" spans="1:6" ht="14.25">
      <c r="A40" s="91" t="s">
        <v>139</v>
      </c>
      <c r="B40" s="58">
        <v>1370.7</v>
      </c>
      <c r="C40" s="58">
        <v>1123.2</v>
      </c>
      <c r="D40" s="58">
        <v>1119.8</v>
      </c>
      <c r="E40" s="68">
        <v>1402.9</v>
      </c>
      <c r="F40" s="5"/>
    </row>
    <row r="41" spans="1:6" ht="14.25">
      <c r="A41" s="91" t="s">
        <v>140</v>
      </c>
      <c r="B41" s="58">
        <v>4995.9</v>
      </c>
      <c r="C41" s="58">
        <v>4187.7</v>
      </c>
      <c r="D41" s="58">
        <v>4927.2</v>
      </c>
      <c r="E41" s="68">
        <v>4826</v>
      </c>
      <c r="F41" s="5"/>
    </row>
    <row r="42" spans="1:6" ht="14.25">
      <c r="A42" s="91" t="s">
        <v>141</v>
      </c>
      <c r="B42" s="58">
        <v>87473.9</v>
      </c>
      <c r="C42" s="58">
        <v>80647.1</v>
      </c>
      <c r="D42" s="58">
        <v>65094.2</v>
      </c>
      <c r="E42" s="68">
        <v>81766.1</v>
      </c>
      <c r="F42" s="5"/>
    </row>
    <row r="43" spans="1:6" ht="14.25">
      <c r="A43" s="91" t="s">
        <v>142</v>
      </c>
      <c r="B43" s="58">
        <v>57.3</v>
      </c>
      <c r="C43" s="58">
        <v>52.9</v>
      </c>
      <c r="D43" s="58">
        <v>44.6</v>
      </c>
      <c r="E43" s="68">
        <v>37.2</v>
      </c>
      <c r="F43" s="5"/>
    </row>
    <row r="44" spans="1:6" ht="14.25">
      <c r="A44" s="91" t="s">
        <v>143</v>
      </c>
      <c r="B44" s="58">
        <v>20645.1</v>
      </c>
      <c r="C44" s="58">
        <v>20549.9</v>
      </c>
      <c r="D44" s="58">
        <v>17487.6</v>
      </c>
      <c r="E44" s="68">
        <v>22692.2</v>
      </c>
      <c r="F44" s="5"/>
    </row>
    <row r="45" spans="1:6" ht="14.25">
      <c r="A45" s="91" t="s">
        <v>144</v>
      </c>
      <c r="B45" s="58">
        <v>7887.6</v>
      </c>
      <c r="C45" s="58">
        <v>8817.8</v>
      </c>
      <c r="D45" s="58">
        <v>7017.2</v>
      </c>
      <c r="E45" s="68">
        <v>11500.5</v>
      </c>
      <c r="F45" s="5"/>
    </row>
    <row r="46" spans="1:6" ht="14.25">
      <c r="A46" s="91" t="s">
        <v>200</v>
      </c>
      <c r="B46" s="58">
        <v>2093.2</v>
      </c>
      <c r="C46" s="58">
        <v>1580.9</v>
      </c>
      <c r="D46" s="58">
        <v>1871.4</v>
      </c>
      <c r="E46" s="68">
        <v>1990.6</v>
      </c>
      <c r="F46" s="5"/>
    </row>
    <row r="47" spans="1:6" ht="14.25">
      <c r="A47" s="91" t="s">
        <v>145</v>
      </c>
      <c r="B47" s="58">
        <v>3231.3</v>
      </c>
      <c r="C47" s="58">
        <v>2823.9</v>
      </c>
      <c r="D47" s="58">
        <v>2974.2</v>
      </c>
      <c r="E47" s="68">
        <v>2348</v>
      </c>
      <c r="F47" s="5"/>
    </row>
    <row r="48" spans="1:6" ht="14.25">
      <c r="A48" s="91" t="s">
        <v>146</v>
      </c>
      <c r="B48" s="58">
        <v>2091.3</v>
      </c>
      <c r="C48" s="58">
        <v>2289.3</v>
      </c>
      <c r="D48" s="58">
        <v>1465</v>
      </c>
      <c r="E48" s="68">
        <v>2038.6</v>
      </c>
      <c r="F48" s="5"/>
    </row>
    <row r="49" spans="1:6" ht="14.25">
      <c r="A49" s="91" t="s">
        <v>187</v>
      </c>
      <c r="B49" s="58">
        <v>2795.4</v>
      </c>
      <c r="C49" s="58">
        <v>2707.4</v>
      </c>
      <c r="D49" s="58">
        <v>2458.4</v>
      </c>
      <c r="E49" s="68">
        <v>3052.6</v>
      </c>
      <c r="F49" s="5"/>
    </row>
    <row r="50" spans="1:6" ht="15.75" customHeight="1">
      <c r="A50" s="90" t="s">
        <v>147</v>
      </c>
      <c r="B50" s="87">
        <v>840094.2</v>
      </c>
      <c r="C50" s="87">
        <v>778064.2</v>
      </c>
      <c r="D50" s="87">
        <v>690221.3</v>
      </c>
      <c r="E50" s="95">
        <v>968396.7</v>
      </c>
      <c r="F50" s="5"/>
    </row>
    <row r="51" spans="1:6" ht="3.75" customHeight="1">
      <c r="A51" s="91"/>
      <c r="B51" s="58"/>
      <c r="C51" s="58"/>
      <c r="D51" s="96"/>
      <c r="E51" s="96"/>
      <c r="F51" s="5"/>
    </row>
    <row r="52" spans="1:6" ht="13.5" customHeight="1">
      <c r="A52" s="91" t="s">
        <v>239</v>
      </c>
      <c r="B52" s="91"/>
      <c r="C52" s="58"/>
      <c r="D52" s="91"/>
      <c r="E52" s="91"/>
      <c r="F52" s="5"/>
    </row>
    <row r="53" spans="1:6" ht="13.5" customHeight="1">
      <c r="A53" s="91" t="s">
        <v>201</v>
      </c>
      <c r="B53" s="91"/>
      <c r="C53" s="58"/>
      <c r="D53" s="91"/>
      <c r="E53" s="91"/>
      <c r="F53" s="5"/>
    </row>
    <row r="54" spans="1:6" ht="6.75" customHeight="1">
      <c r="A54" s="91"/>
      <c r="B54" s="91"/>
      <c r="C54" s="58"/>
      <c r="D54" s="91"/>
      <c r="E54" s="91"/>
      <c r="F54" s="5"/>
    </row>
    <row r="55" spans="1:6" ht="13.5" customHeight="1">
      <c r="A55" s="128" t="s">
        <v>240</v>
      </c>
      <c r="B55" s="128"/>
      <c r="C55" s="128"/>
      <c r="D55" s="128"/>
      <c r="E55" s="128"/>
      <c r="F55" s="5"/>
    </row>
    <row r="56" spans="1:6" ht="13.5" customHeight="1">
      <c r="A56" s="97" t="s">
        <v>205</v>
      </c>
      <c r="B56" s="97"/>
      <c r="C56" s="97"/>
      <c r="D56" s="97"/>
      <c r="E56" s="97"/>
      <c r="F56" s="5"/>
    </row>
    <row r="57" spans="1:6" ht="6.75" customHeight="1">
      <c r="A57" s="71"/>
      <c r="B57" s="91"/>
      <c r="C57" s="58"/>
      <c r="D57" s="91"/>
      <c r="E57" s="91"/>
      <c r="F57" s="5"/>
    </row>
    <row r="58" spans="1:5" ht="13.5" customHeight="1">
      <c r="A58" s="91" t="s">
        <v>232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Economic Research Service, ERS, U.S. Department of Agriculture, USDA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2022-12-13T14:05:22Z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